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B_master\"/>
    </mc:Choice>
  </mc:AlternateContent>
  <bookViews>
    <workbookView xWindow="0" yWindow="0" windowWidth="28800" windowHeight="12060"/>
  </bookViews>
  <sheets>
    <sheet name="⑦(1.11)－(1.11)ミックス" sheetId="1" r:id="rId1"/>
  </sheets>
  <definedNames>
    <definedName name="go" localSheetId="0">INDIRECT('⑦(1.11)－(1.11)ミックス'!$AD$40)</definedName>
    <definedName name="hati" localSheetId="0">INDIRECT('⑦(1.11)－(1.11)ミックス'!$AD$43)</definedName>
    <definedName name="hati">INDIRECT(#REF!)</definedName>
    <definedName name="hatihati">INDIRECT(#REF!)</definedName>
    <definedName name="iti" localSheetId="0">INDIRECT('⑦(1.11)－(1.11)ミックス'!$AD$36)</definedName>
    <definedName name="iti">INDIRECT(#REF!)</definedName>
    <definedName name="itit">INDIRECT(#REF!)</definedName>
    <definedName name="ju" localSheetId="0">INDIRECT('⑦(1.11)－(1.11)ミックス'!$AD$45)</definedName>
    <definedName name="ju">INDIRECT(#REF!)</definedName>
    <definedName name="juiti" localSheetId="0">INDIRECT('⑦(1.11)－(1.11)ミックス'!$AD$46)</definedName>
    <definedName name="juiti">INDIRECT(#REF!)</definedName>
    <definedName name="juni" localSheetId="0">INDIRECT('⑦(1.11)－(1.11)ミックス'!$AD$47)</definedName>
    <definedName name="juni">INDIRECT(#REF!)</definedName>
    <definedName name="ku" localSheetId="0">INDIRECT('⑦(1.11)－(1.11)ミックス'!$AD$44)</definedName>
    <definedName name="ku">INDIRECT(#REF!)</definedName>
    <definedName name="nana" localSheetId="0">INDIRECT('⑦(1.11)－(1.11)ミックス'!$AD$42)</definedName>
    <definedName name="nana">INDIRECT(#REF!)</definedName>
    <definedName name="ni" localSheetId="0">INDIRECT('⑦(1.11)－(1.11)ミックス'!$AD$37)</definedName>
    <definedName name="ni">INDIRECT(#REF!)</definedName>
    <definedName name="NO">'⑦(1.11)－(1.11)ミックス'!$Z$38</definedName>
    <definedName name="OK">#REF!</definedName>
    <definedName name="OKA">'⑦(1.11)－(1.11)ミックス'!$Z$39</definedName>
    <definedName name="OKB">'⑦(1.11)－(1.11)ミックス'!$Z$40</definedName>
    <definedName name="_xlnm.Print_Area" localSheetId="0">'⑦(1.11)－(1.11)ミックス'!$A$1:$X$62</definedName>
    <definedName name="roku" localSheetId="0">INDIRECT('⑦(1.11)－(1.11)ミックス'!$AD$41)</definedName>
    <definedName name="roku">INDIRECT(#REF!)</definedName>
    <definedName name="san" localSheetId="0">INDIRECT('⑦(1.11)－(1.11)ミックス'!$AD$38)</definedName>
    <definedName name="san">INDIRECT(#REF!)</definedName>
    <definedName name="si" localSheetId="0">INDIRECT('⑦(1.11)－(1.11)ミックス'!$AD$39)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K100" i="1" l="1"/>
  <c r="CK99" i="1"/>
  <c r="CK98" i="1"/>
  <c r="CK97" i="1"/>
  <c r="CK96" i="1"/>
  <c r="CK95" i="1"/>
  <c r="CK94" i="1"/>
  <c r="CK93" i="1"/>
  <c r="CK92" i="1"/>
  <c r="CK91" i="1"/>
  <c r="CK90" i="1"/>
  <c r="CK89" i="1"/>
  <c r="CK88" i="1"/>
  <c r="CK87" i="1"/>
  <c r="CK86" i="1"/>
  <c r="CK85" i="1"/>
  <c r="CK84" i="1"/>
  <c r="CK83" i="1"/>
  <c r="CK82" i="1"/>
  <c r="CK81" i="1"/>
  <c r="CK80" i="1"/>
  <c r="CK79" i="1"/>
  <c r="CK78" i="1"/>
  <c r="CK77" i="1"/>
  <c r="CK76" i="1"/>
  <c r="CK75" i="1"/>
  <c r="CK74" i="1"/>
  <c r="CK73" i="1"/>
  <c r="CK72" i="1"/>
  <c r="CK71" i="1"/>
  <c r="CK70" i="1"/>
  <c r="CK69" i="1"/>
  <c r="CK68" i="1"/>
  <c r="CK67" i="1"/>
  <c r="CK66" i="1"/>
  <c r="CK65" i="1"/>
  <c r="CK64" i="1"/>
  <c r="CK63" i="1"/>
  <c r="CK62" i="1"/>
  <c r="CK61" i="1"/>
  <c r="CK60" i="1"/>
  <c r="CK59" i="1"/>
  <c r="CK58" i="1"/>
  <c r="CK57" i="1"/>
  <c r="CK56" i="1"/>
  <c r="CK55" i="1"/>
  <c r="CK54" i="1"/>
  <c r="CK53" i="1"/>
  <c r="CK52" i="1"/>
  <c r="CK51" i="1"/>
  <c r="CK50" i="1"/>
  <c r="CK49" i="1"/>
  <c r="CK48" i="1"/>
  <c r="CK47" i="1"/>
  <c r="CK46" i="1"/>
  <c r="CK45" i="1"/>
  <c r="CK44" i="1"/>
  <c r="CK43" i="1"/>
  <c r="CK42" i="1"/>
  <c r="CK41" i="1"/>
  <c r="CK40" i="1"/>
  <c r="CK39" i="1"/>
  <c r="CK38" i="1"/>
  <c r="CK37" i="1"/>
  <c r="CK36" i="1"/>
  <c r="CK35" i="1"/>
  <c r="CK34" i="1"/>
  <c r="CK33" i="1"/>
  <c r="CK32" i="1"/>
  <c r="CK31" i="1"/>
  <c r="CK30" i="1"/>
  <c r="CK29" i="1"/>
  <c r="CK28" i="1"/>
  <c r="CK27" i="1"/>
  <c r="CK26" i="1"/>
  <c r="CK25" i="1"/>
  <c r="CK24" i="1"/>
  <c r="CK23" i="1"/>
  <c r="CK22" i="1"/>
  <c r="CK21" i="1"/>
  <c r="CK20" i="1"/>
  <c r="CK19" i="1"/>
  <c r="CK18" i="1"/>
  <c r="CK17" i="1"/>
  <c r="CK16" i="1"/>
  <c r="CK15" i="1"/>
  <c r="CK14" i="1"/>
  <c r="CK13" i="1"/>
  <c r="CK12" i="1"/>
  <c r="CK11" i="1"/>
  <c r="CK10" i="1"/>
  <c r="CK9" i="1"/>
  <c r="CK8" i="1"/>
  <c r="CK7" i="1"/>
  <c r="CK6" i="1"/>
  <c r="CK5" i="1"/>
  <c r="CK4" i="1"/>
  <c r="CK3" i="1"/>
  <c r="CK2" i="1"/>
  <c r="CR81" i="1"/>
  <c r="CR80" i="1"/>
  <c r="CR79" i="1"/>
  <c r="CR78" i="1"/>
  <c r="CR77" i="1"/>
  <c r="CR76" i="1"/>
  <c r="CR75" i="1"/>
  <c r="CR74" i="1"/>
  <c r="CR73" i="1"/>
  <c r="CR72" i="1"/>
  <c r="CR71" i="1"/>
  <c r="CR70" i="1"/>
  <c r="CR69" i="1"/>
  <c r="CR68" i="1"/>
  <c r="CR67" i="1"/>
  <c r="CR66" i="1"/>
  <c r="CR65" i="1"/>
  <c r="CR64" i="1"/>
  <c r="CR63" i="1"/>
  <c r="CR62" i="1"/>
  <c r="CR61" i="1"/>
  <c r="CR60" i="1"/>
  <c r="CR59" i="1"/>
  <c r="CR58" i="1"/>
  <c r="CR57" i="1"/>
  <c r="CR56" i="1"/>
  <c r="CR55" i="1"/>
  <c r="CR54" i="1"/>
  <c r="CR53" i="1"/>
  <c r="CR52" i="1"/>
  <c r="CR51" i="1"/>
  <c r="CR50" i="1"/>
  <c r="CR49" i="1"/>
  <c r="CR48" i="1"/>
  <c r="CR47" i="1"/>
  <c r="CR46" i="1"/>
  <c r="CR45" i="1"/>
  <c r="CR44" i="1"/>
  <c r="CR43" i="1"/>
  <c r="CR42" i="1"/>
  <c r="CR41" i="1"/>
  <c r="CR40" i="1"/>
  <c r="CR39" i="1"/>
  <c r="CR38" i="1"/>
  <c r="CR37" i="1"/>
  <c r="CR36" i="1"/>
  <c r="CR35" i="1"/>
  <c r="CR34" i="1"/>
  <c r="CR33" i="1"/>
  <c r="CR32" i="1"/>
  <c r="CR31" i="1"/>
  <c r="CR30" i="1"/>
  <c r="CR29" i="1"/>
  <c r="CR28" i="1"/>
  <c r="CR27" i="1"/>
  <c r="CR26" i="1"/>
  <c r="CR25" i="1"/>
  <c r="CR24" i="1"/>
  <c r="CR23" i="1"/>
  <c r="CR22" i="1"/>
  <c r="CR21" i="1"/>
  <c r="CR20" i="1"/>
  <c r="CR19" i="1"/>
  <c r="CR18" i="1"/>
  <c r="CR17" i="1"/>
  <c r="CR16" i="1"/>
  <c r="CR15" i="1"/>
  <c r="CR14" i="1"/>
  <c r="CR13" i="1"/>
  <c r="CR12" i="1"/>
  <c r="CR11" i="1"/>
  <c r="CR10" i="1"/>
  <c r="CR9" i="1"/>
  <c r="CR8" i="1"/>
  <c r="CR7" i="1"/>
  <c r="CR6" i="1"/>
  <c r="CR5" i="1"/>
  <c r="CR4" i="1"/>
  <c r="CR3" i="1"/>
  <c r="CR2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B33" i="1" l="1"/>
  <c r="A32" i="1"/>
  <c r="U30" i="1"/>
  <c r="U61" i="1" s="1"/>
  <c r="M30" i="1"/>
  <c r="M61" i="1" s="1"/>
  <c r="E30" i="1"/>
  <c r="E61" i="1" s="1"/>
  <c r="U23" i="1"/>
  <c r="U54" i="1" s="1"/>
  <c r="M23" i="1"/>
  <c r="M54" i="1" s="1"/>
  <c r="CD18" i="1"/>
  <c r="BW18" i="1"/>
  <c r="CD17" i="1"/>
  <c r="BW17" i="1"/>
  <c r="CD16" i="1"/>
  <c r="BW16" i="1"/>
  <c r="U16" i="1"/>
  <c r="U47" i="1" s="1"/>
  <c r="M16" i="1"/>
  <c r="M47" i="1" s="1"/>
  <c r="E16" i="1"/>
  <c r="E47" i="1" s="1"/>
  <c r="CD15" i="1"/>
  <c r="BW15" i="1"/>
  <c r="CD14" i="1"/>
  <c r="BW14" i="1"/>
  <c r="CD13" i="1"/>
  <c r="BW13" i="1"/>
  <c r="CD12" i="1"/>
  <c r="BW12" i="1"/>
  <c r="CD11" i="1"/>
  <c r="BW11" i="1"/>
  <c r="CD10" i="1"/>
  <c r="BW10" i="1"/>
  <c r="CD9" i="1"/>
  <c r="BW9" i="1"/>
  <c r="U40" i="1"/>
  <c r="M40" i="1"/>
  <c r="E9" i="1"/>
  <c r="E40" i="1" s="1"/>
  <c r="CD8" i="1"/>
  <c r="BW8" i="1"/>
  <c r="CD7" i="1"/>
  <c r="BW7" i="1"/>
  <c r="CD6" i="1"/>
  <c r="BW6" i="1"/>
  <c r="CD5" i="1"/>
  <c r="BW5" i="1"/>
  <c r="CD4" i="1"/>
  <c r="BW4" i="1"/>
  <c r="CD3" i="1"/>
  <c r="BW3" i="1"/>
  <c r="CD2" i="1"/>
  <c r="BW2" i="1"/>
  <c r="CR1" i="1"/>
  <c r="CK1" i="1"/>
  <c r="CD1" i="1"/>
  <c r="BW1" i="1"/>
  <c r="CL9" i="1" l="1"/>
  <c r="CL61" i="1"/>
  <c r="CL10" i="1"/>
  <c r="CL26" i="1"/>
  <c r="CL42" i="1"/>
  <c r="CL58" i="1"/>
  <c r="CL11" i="1"/>
  <c r="CL35" i="1"/>
  <c r="CL51" i="1"/>
  <c r="CL67" i="1"/>
  <c r="CL83" i="1"/>
  <c r="CL99" i="1"/>
  <c r="CL21" i="1"/>
  <c r="CL45" i="1"/>
  <c r="CL69" i="1"/>
  <c r="CL89" i="1"/>
  <c r="CL70" i="1"/>
  <c r="CL90" i="1"/>
  <c r="CL15" i="1"/>
  <c r="CL12" i="1"/>
  <c r="CL28" i="1"/>
  <c r="CL44" i="1"/>
  <c r="CL60" i="1"/>
  <c r="CL76" i="1"/>
  <c r="CL92" i="1"/>
  <c r="CL25" i="1"/>
  <c r="CL77" i="1"/>
  <c r="CL14" i="1"/>
  <c r="CL30" i="1"/>
  <c r="CL46" i="1"/>
  <c r="CL66" i="1"/>
  <c r="CL19" i="1"/>
  <c r="CL39" i="1"/>
  <c r="CL55" i="1"/>
  <c r="CL71" i="1"/>
  <c r="CL87" i="1"/>
  <c r="CL5" i="1"/>
  <c r="CL29" i="1"/>
  <c r="CL49" i="1"/>
  <c r="CL73" i="1"/>
  <c r="CL97" i="1"/>
  <c r="CL74" i="1"/>
  <c r="CL98" i="1"/>
  <c r="CL27" i="1"/>
  <c r="CL16" i="1"/>
  <c r="CL32" i="1"/>
  <c r="CL48" i="1"/>
  <c r="CL64" i="1"/>
  <c r="CL80" i="1"/>
  <c r="CL96" i="1"/>
  <c r="CL37" i="1"/>
  <c r="CL93" i="1"/>
  <c r="CL18" i="1"/>
  <c r="CL34" i="1"/>
  <c r="CL50" i="1"/>
  <c r="CL78" i="1"/>
  <c r="CL23" i="1"/>
  <c r="CL43" i="1"/>
  <c r="CL59" i="1"/>
  <c r="CL75" i="1"/>
  <c r="CL91" i="1"/>
  <c r="CL13" i="1"/>
  <c r="CL33" i="1"/>
  <c r="CL57" i="1"/>
  <c r="CL81" i="1"/>
  <c r="CL2" i="1"/>
  <c r="CL82" i="1"/>
  <c r="CL3" i="1"/>
  <c r="BN3" i="1" s="1"/>
  <c r="V8" i="1" s="1"/>
  <c r="CL4" i="1"/>
  <c r="CL20" i="1"/>
  <c r="CL36" i="1"/>
  <c r="CL52" i="1"/>
  <c r="CL68" i="1"/>
  <c r="CL84" i="1"/>
  <c r="CL100" i="1"/>
  <c r="CL53" i="1"/>
  <c r="CL6" i="1"/>
  <c r="CL22" i="1"/>
  <c r="CL38" i="1"/>
  <c r="CL54" i="1"/>
  <c r="CL94" i="1"/>
  <c r="CL31" i="1"/>
  <c r="CL47" i="1"/>
  <c r="CL63" i="1"/>
  <c r="CL79" i="1"/>
  <c r="CL95" i="1"/>
  <c r="CL85" i="1"/>
  <c r="CL8" i="1"/>
  <c r="CL72" i="1"/>
  <c r="CL17" i="1"/>
  <c r="CL62" i="1"/>
  <c r="CL24" i="1"/>
  <c r="CL88" i="1"/>
  <c r="CL41" i="1"/>
  <c r="CL86" i="1"/>
  <c r="CL40" i="1"/>
  <c r="CL65" i="1"/>
  <c r="CL7" i="1"/>
  <c r="CL56" i="1"/>
  <c r="CS79" i="1"/>
  <c r="CS77" i="1"/>
  <c r="CS73" i="1"/>
  <c r="CS69" i="1"/>
  <c r="CS65" i="1"/>
  <c r="CS61" i="1"/>
  <c r="CS57" i="1"/>
  <c r="CS53" i="1"/>
  <c r="CS51" i="1"/>
  <c r="CS47" i="1"/>
  <c r="CS43" i="1"/>
  <c r="CS37" i="1"/>
  <c r="CS33" i="1"/>
  <c r="CS29" i="1"/>
  <c r="CS25" i="1"/>
  <c r="CS21" i="1"/>
  <c r="CS17" i="1"/>
  <c r="CS13" i="1"/>
  <c r="CS9" i="1"/>
  <c r="CS5" i="1"/>
  <c r="BS5" i="1" s="1"/>
  <c r="AS5" i="1" s="1"/>
  <c r="CS81" i="1"/>
  <c r="CS75" i="1"/>
  <c r="CS71" i="1"/>
  <c r="CS67" i="1"/>
  <c r="CS63" i="1"/>
  <c r="CS59" i="1"/>
  <c r="CS55" i="1"/>
  <c r="CS49" i="1"/>
  <c r="CS45" i="1"/>
  <c r="CS41" i="1"/>
  <c r="CS39" i="1"/>
  <c r="CS35" i="1"/>
  <c r="CS31" i="1"/>
  <c r="CS27" i="1"/>
  <c r="CS23" i="1"/>
  <c r="CS19" i="1"/>
  <c r="CS15" i="1"/>
  <c r="CS11" i="1"/>
  <c r="CS7" i="1"/>
  <c r="CS3" i="1"/>
  <c r="BS3" i="1" s="1"/>
  <c r="W8" i="1" s="1"/>
  <c r="CS6" i="1"/>
  <c r="CS30" i="1"/>
  <c r="CS54" i="1"/>
  <c r="CS78" i="1"/>
  <c r="CS24" i="1"/>
  <c r="CS52" i="1"/>
  <c r="CS2" i="1"/>
  <c r="CS46" i="1"/>
  <c r="CS20" i="1"/>
  <c r="CS56" i="1"/>
  <c r="CS60" i="1"/>
  <c r="CS62" i="1"/>
  <c r="CS64" i="1"/>
  <c r="CS18" i="1"/>
  <c r="CS36" i="1"/>
  <c r="CS74" i="1"/>
  <c r="CS50" i="1"/>
  <c r="CS76" i="1"/>
  <c r="CS48" i="1"/>
  <c r="CS10" i="1"/>
  <c r="CS38" i="1"/>
  <c r="CS58" i="1"/>
  <c r="CS4" i="1"/>
  <c r="BR4" i="1" s="1"/>
  <c r="AM4" i="1" s="1"/>
  <c r="CS28" i="1"/>
  <c r="CS14" i="1"/>
  <c r="CS32" i="1"/>
  <c r="CS42" i="1"/>
  <c r="CS66" i="1"/>
  <c r="CS12" i="1"/>
  <c r="CS68" i="1"/>
  <c r="CS26" i="1"/>
  <c r="CS40" i="1"/>
  <c r="CS72" i="1"/>
  <c r="CS22" i="1"/>
  <c r="CS70" i="1"/>
  <c r="CS16" i="1"/>
  <c r="CS44" i="1"/>
  <c r="CS34" i="1"/>
  <c r="CS8" i="1"/>
  <c r="CS80" i="1"/>
  <c r="BX11" i="1"/>
  <c r="BD11" i="1" s="1"/>
  <c r="CE4" i="1"/>
  <c r="BI4" i="1" s="1"/>
  <c r="AP4" i="1" s="1"/>
  <c r="CE2" i="1"/>
  <c r="BH2" i="1" s="1"/>
  <c r="L7" i="1" s="1"/>
  <c r="BX3" i="1"/>
  <c r="BD3" i="1" s="1"/>
  <c r="BX7" i="1"/>
  <c r="BD7" i="1" s="1"/>
  <c r="BN2" i="1"/>
  <c r="N8" i="1" s="1"/>
  <c r="CE3" i="1"/>
  <c r="BH3" i="1" s="1"/>
  <c r="T7" i="1" s="1"/>
  <c r="BX4" i="1"/>
  <c r="BC4" i="1" s="1"/>
  <c r="CE13" i="1"/>
  <c r="BX2" i="1"/>
  <c r="BC2" i="1" s="1"/>
  <c r="K7" i="1" s="1"/>
  <c r="BX6" i="1"/>
  <c r="BD6" i="1" s="1"/>
  <c r="CE15" i="1"/>
  <c r="BX1" i="1"/>
  <c r="CL1" i="1"/>
  <c r="BX8" i="1"/>
  <c r="CE16" i="1"/>
  <c r="CE12" i="1"/>
  <c r="CE11" i="1"/>
  <c r="CE9" i="1"/>
  <c r="CE8" i="1"/>
  <c r="CE7" i="1"/>
  <c r="CE5" i="1"/>
  <c r="CE6" i="1"/>
  <c r="BX16" i="1"/>
  <c r="BX18" i="1"/>
  <c r="BX14" i="1"/>
  <c r="BX17" i="1"/>
  <c r="BX15" i="1"/>
  <c r="BX13" i="1"/>
  <c r="BX10" i="1"/>
  <c r="BX5" i="1"/>
  <c r="BX12" i="1"/>
  <c r="CE1" i="1"/>
  <c r="CS1" i="1"/>
  <c r="BX9" i="1"/>
  <c r="CE10" i="1"/>
  <c r="CE14" i="1"/>
  <c r="CE17" i="1"/>
  <c r="CE18" i="1"/>
  <c r="BC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K29" i="1" l="1"/>
  <c r="K60" i="1" s="1"/>
  <c r="G15" i="1"/>
  <c r="G46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N12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9" i="1" l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<sst xmlns="http://schemas.openxmlformats.org/spreadsheetml/2006/main" count="134" uniqueCount="52">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</sst>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horizontal="center" vertical="center"/>
    </xf>
    <xf numFmtId="0" fontId="25" fillId="0" borderId="15" xfId="0" applyFont="1" applyBorder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5" t="s">
        <v>51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86">
        <v>1</v>
      </c>
      <c r="X1" s="86"/>
      <c r="AB1" s="4" t="s">
        <v>0</v>
      </c>
      <c r="AC1" s="1">
        <f ca="1">BC1*1000+BH1*100+BM1*10+BR1</f>
        <v>585</v>
      </c>
      <c r="AD1" s="1" t="s">
        <v>50</v>
      </c>
      <c r="AE1" s="1">
        <f ca="1">BD1*1000+BI1*100+BN1*10+BS1</f>
        <v>344</v>
      </c>
      <c r="AF1" s="1" t="s">
        <v>2</v>
      </c>
      <c r="AG1" s="1">
        <f ca="1">AC1-AE1</f>
        <v>241</v>
      </c>
      <c r="AI1" s="1">
        <f ca="1">BC1</f>
        <v>0</v>
      </c>
      <c r="AJ1" s="1">
        <f ca="1">BH1</f>
        <v>5</v>
      </c>
      <c r="AK1" s="1" t="s">
        <v>3</v>
      </c>
      <c r="AL1" s="1">
        <f ca="1">BM1</f>
        <v>8</v>
      </c>
      <c r="AM1" s="1">
        <f ca="1">BR1</f>
        <v>5</v>
      </c>
      <c r="AN1" s="1" t="s">
        <v>1</v>
      </c>
      <c r="AO1" s="1">
        <f ca="1">BD1</f>
        <v>0</v>
      </c>
      <c r="AP1" s="1">
        <f ca="1">BI1</f>
        <v>3</v>
      </c>
      <c r="AQ1" s="1" t="s">
        <v>3</v>
      </c>
      <c r="AR1" s="1">
        <f ca="1">BN1</f>
        <v>4</v>
      </c>
      <c r="AS1" s="1">
        <f ca="1">BS1</f>
        <v>4</v>
      </c>
      <c r="AT1" s="1" t="s">
        <v>4</v>
      </c>
      <c r="AU1" s="1">
        <f ca="1">MOD(ROUNDDOWN(AG1/1000,0),10)</f>
        <v>0</v>
      </c>
      <c r="AV1" s="1">
        <f ca="1">MOD(ROUNDDOWN(AG1/100,0),10)</f>
        <v>2</v>
      </c>
      <c r="AW1" s="1" t="s">
        <v>3</v>
      </c>
      <c r="AX1" s="1">
        <f ca="1">MOD(ROUNDDOWN(AG1/10,0),10)</f>
        <v>4</v>
      </c>
      <c r="AY1" s="1">
        <f ca="1">MOD(ROUNDDOWN(AG1/1,0),10)</f>
        <v>1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5</v>
      </c>
      <c r="BI1" s="6">
        <f ca="1">VLOOKUP($CE1,$CG$1:$CI$100,3,FALSE)</f>
        <v>3</v>
      </c>
      <c r="BJ1" s="7"/>
      <c r="BK1" s="5" t="s">
        <v>7</v>
      </c>
      <c r="BL1" s="1">
        <v>1</v>
      </c>
      <c r="BM1" s="8">
        <f ca="1">VLOOKUP($CL1,$CN$1:$CP$100,2,FALSE)</f>
        <v>8</v>
      </c>
      <c r="BN1" s="8">
        <f t="shared" ref="BN1:BN12" ca="1" si="0">VLOOKUP($CL1,$CN$1:$CP$100,3,FALSE)</f>
        <v>4</v>
      </c>
      <c r="BO1" s="9"/>
      <c r="BP1" s="5" t="s">
        <v>8</v>
      </c>
      <c r="BQ1" s="1">
        <v>1</v>
      </c>
      <c r="BR1" s="8">
        <f ca="1">VLOOKUP($CS1,$CU$1:$CW$100,2,FALSE)</f>
        <v>5</v>
      </c>
      <c r="BS1" s="8">
        <f ca="1">VLOOKUP($CS1,$CU$1:$CW$100,3,FALSE)</f>
        <v>4</v>
      </c>
      <c r="BT1" s="9"/>
      <c r="BU1" s="9"/>
      <c r="BV1" s="7"/>
      <c r="BW1" s="10">
        <f ca="1">RAND()</f>
        <v>6.4515943295999523E-2</v>
      </c>
      <c r="BX1" s="11">
        <f ca="1">RANK(BW1,$BW$1:$BW$100,)</f>
        <v>16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0.40902654909098091</v>
      </c>
      <c r="CE1" s="11">
        <f ca="1">RANK(CD1,$CD$1:$CD$100,)</f>
        <v>9</v>
      </c>
      <c r="CF1" s="1"/>
      <c r="CG1" s="1">
        <v>1</v>
      </c>
      <c r="CH1" s="1">
        <v>2</v>
      </c>
      <c r="CI1" s="1">
        <v>1</v>
      </c>
      <c r="CK1" s="10">
        <f ca="1">RAND()</f>
        <v>0.15058556033456838</v>
      </c>
      <c r="CL1" s="11">
        <f ca="1">RANK(CK1,$CK$1:$CK$100,)</f>
        <v>85</v>
      </c>
      <c r="CM1" s="1"/>
      <c r="CN1" s="1">
        <v>1</v>
      </c>
      <c r="CO1" s="1">
        <v>0</v>
      </c>
      <c r="CP1" s="1">
        <v>0</v>
      </c>
      <c r="CQ1" s="1"/>
      <c r="CR1" s="10">
        <f ca="1">RAND()</f>
        <v>0.6120830834408989</v>
      </c>
      <c r="CS1" s="11">
        <f ca="1">RANK(CR1,$CR$1:$CR$100,)</f>
        <v>40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6" t="s">
        <v>44</v>
      </c>
      <c r="C2" s="77"/>
      <c r="D2" s="77"/>
      <c r="E2" s="77"/>
      <c r="F2" s="77"/>
      <c r="G2" s="78"/>
      <c r="H2" s="79" t="s">
        <v>43</v>
      </c>
      <c r="I2" s="80"/>
      <c r="J2" s="80"/>
      <c r="K2" s="81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3"/>
      <c r="AB2" s="2" t="s">
        <v>9</v>
      </c>
      <c r="AC2" s="1">
        <f t="shared" ref="AC2:AC12" ca="1" si="1">BC2*1000+BH2*100+BM2*10+BR2</f>
        <v>672</v>
      </c>
      <c r="AD2" s="1" t="s">
        <v>50</v>
      </c>
      <c r="AE2" s="1">
        <f t="shared" ref="AE2:AE12" ca="1" si="2">BD2*1000+BI2*100+BN2*10+BS2</f>
        <v>334</v>
      </c>
      <c r="AF2" s="1" t="s">
        <v>2</v>
      </c>
      <c r="AG2" s="1">
        <f t="shared" ref="AG2:AG12" ca="1" si="3">AC2-AE2</f>
        <v>338</v>
      </c>
      <c r="AI2" s="1">
        <f t="shared" ref="AI2:AI12" ca="1" si="4">BC2</f>
        <v>0</v>
      </c>
      <c r="AJ2" s="1">
        <f t="shared" ref="AJ2:AJ12" ca="1" si="5">BH2</f>
        <v>6</v>
      </c>
      <c r="AK2" s="1" t="s">
        <v>3</v>
      </c>
      <c r="AL2" s="1">
        <f t="shared" ref="AL2:AL12" ca="1" si="6">BM2</f>
        <v>7</v>
      </c>
      <c r="AM2" s="1">
        <f t="shared" ref="AM2:AM12" ca="1" si="7">BR2</f>
        <v>2</v>
      </c>
      <c r="AN2" s="1" t="s">
        <v>1</v>
      </c>
      <c r="AO2" s="1">
        <f t="shared" ref="AO2:AO12" ca="1" si="8">BD2</f>
        <v>0</v>
      </c>
      <c r="AP2" s="1">
        <f t="shared" ref="AP2:AP12" ca="1" si="9">BI2</f>
        <v>3</v>
      </c>
      <c r="AQ2" s="1" t="s">
        <v>3</v>
      </c>
      <c r="AR2" s="1">
        <f t="shared" ref="AR2:AR12" ca="1" si="10">BN2</f>
        <v>3</v>
      </c>
      <c r="AS2" s="1">
        <f t="shared" ref="AS2:AS12" ca="1" si="11">BS2</f>
        <v>4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3</v>
      </c>
      <c r="AW2" s="1" t="s">
        <v>3</v>
      </c>
      <c r="AX2" s="1">
        <f t="shared" ref="AX2:AX12" ca="1" si="14">MOD(ROUNDDOWN(AG2/10,0),10)</f>
        <v>3</v>
      </c>
      <c r="AY2" s="1">
        <f t="shared" ref="AY2:AY12" ca="1" si="15">MOD(ROUNDDOWN(AG2/1,0),10)</f>
        <v>8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6</v>
      </c>
      <c r="BI2" s="6">
        <f t="shared" ref="BI2:BI12" ca="1" si="19">VLOOKUP($CE2,$CG$1:$CI$100,3,FALSE)</f>
        <v>3</v>
      </c>
      <c r="BJ2" s="7"/>
      <c r="BL2" s="1">
        <v>2</v>
      </c>
      <c r="BM2" s="8">
        <f t="shared" ref="BM2:BM12" ca="1" si="20">VLOOKUP($CL2,$CN$1:$CP$100,2,FALSE)</f>
        <v>7</v>
      </c>
      <c r="BN2" s="8">
        <f t="shared" ca="1" si="0"/>
        <v>3</v>
      </c>
      <c r="BO2" s="9"/>
      <c r="BQ2" s="1">
        <v>2</v>
      </c>
      <c r="BR2" s="8">
        <f t="shared" ref="BR2:BR12" ca="1" si="21">VLOOKUP($CS2,$CU$1:$CW$100,2,FALSE)</f>
        <v>2</v>
      </c>
      <c r="BS2" s="8">
        <f t="shared" ref="BS2:BS12" ca="1" si="22">VLOOKUP($CS2,$CU$1:$CW$100,3,FALSE)</f>
        <v>4</v>
      </c>
      <c r="BT2" s="9"/>
      <c r="BU2" s="9"/>
      <c r="BV2" s="7"/>
      <c r="BW2" s="10">
        <f t="shared" ref="BW2:BW18" ca="1" si="23">RAND()</f>
        <v>0.33515142646322083</v>
      </c>
      <c r="BX2" s="11">
        <f t="shared" ref="BX2:BX18" ca="1" si="24">RANK(BW2,$BW$1:$BW$100,)</f>
        <v>11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0.24310731287887422</v>
      </c>
      <c r="CE2" s="11">
        <f t="shared" ref="CE2:CE18" ca="1" si="26">RANK(CD2,$CD$1:$CD$100,)</f>
        <v>13</v>
      </c>
      <c r="CF2" s="1"/>
      <c r="CG2" s="1">
        <v>2</v>
      </c>
      <c r="CH2" s="1">
        <v>3</v>
      </c>
      <c r="CI2" s="1">
        <v>1</v>
      </c>
      <c r="CK2" s="10">
        <f t="shared" ref="CK2:CK65" ca="1" si="27">RAND()</f>
        <v>0.28287741392557175</v>
      </c>
      <c r="CL2" s="11">
        <f t="shared" ref="CL2:CL65" ca="1" si="28">RANK(CK2,$CK$1:$CK$100,)</f>
        <v>74</v>
      </c>
      <c r="CM2" s="1"/>
      <c r="CN2" s="1">
        <v>2</v>
      </c>
      <c r="CO2" s="1">
        <v>0</v>
      </c>
      <c r="CP2" s="1">
        <v>1</v>
      </c>
      <c r="CR2" s="10">
        <f t="shared" ref="CR2:CR65" ca="1" si="29">RAND()</f>
        <v>0.80999458974816663</v>
      </c>
      <c r="CS2" s="11">
        <f t="shared" ref="CS2:CS65" ca="1" si="30">RANK(CR2,$CR$1:$CR$100,)</f>
        <v>13</v>
      </c>
      <c r="CT2" s="1"/>
      <c r="CU2" s="1">
        <v>2</v>
      </c>
      <c r="CV2" s="1">
        <v>1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269</v>
      </c>
      <c r="AD3" s="1" t="s">
        <v>50</v>
      </c>
      <c r="AE3" s="1">
        <f t="shared" ca="1" si="2"/>
        <v>125</v>
      </c>
      <c r="AF3" s="1" t="s">
        <v>2</v>
      </c>
      <c r="AG3" s="1">
        <f t="shared" ca="1" si="3"/>
        <v>144</v>
      </c>
      <c r="AI3" s="1">
        <f t="shared" ca="1" si="4"/>
        <v>0</v>
      </c>
      <c r="AJ3" s="1">
        <f t="shared" ca="1" si="5"/>
        <v>2</v>
      </c>
      <c r="AK3" s="1" t="s">
        <v>3</v>
      </c>
      <c r="AL3" s="1">
        <f t="shared" ca="1" si="6"/>
        <v>6</v>
      </c>
      <c r="AM3" s="1">
        <f t="shared" ca="1" si="7"/>
        <v>9</v>
      </c>
      <c r="AN3" s="1" t="s">
        <v>1</v>
      </c>
      <c r="AO3" s="1">
        <f t="shared" ca="1" si="8"/>
        <v>0</v>
      </c>
      <c r="AP3" s="1">
        <f t="shared" ca="1" si="9"/>
        <v>1</v>
      </c>
      <c r="AQ3" s="1" t="s">
        <v>3</v>
      </c>
      <c r="AR3" s="1">
        <f t="shared" ca="1" si="10"/>
        <v>2</v>
      </c>
      <c r="AS3" s="1">
        <f t="shared" ca="1" si="11"/>
        <v>5</v>
      </c>
      <c r="AT3" s="1" t="s">
        <v>4</v>
      </c>
      <c r="AU3" s="1">
        <f t="shared" ca="1" si="12"/>
        <v>0</v>
      </c>
      <c r="AV3" s="1">
        <f t="shared" ca="1" si="13"/>
        <v>1</v>
      </c>
      <c r="AW3" s="1" t="s">
        <v>3</v>
      </c>
      <c r="AX3" s="1">
        <f t="shared" ca="1" si="14"/>
        <v>4</v>
      </c>
      <c r="AY3" s="1">
        <f t="shared" ca="1" si="15"/>
        <v>4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2</v>
      </c>
      <c r="BI3" s="6">
        <f t="shared" ca="1" si="19"/>
        <v>1</v>
      </c>
      <c r="BJ3" s="7"/>
      <c r="BL3" s="1">
        <v>3</v>
      </c>
      <c r="BM3" s="8">
        <f t="shared" ca="1" si="20"/>
        <v>6</v>
      </c>
      <c r="BN3" s="8">
        <f t="shared" ca="1" si="0"/>
        <v>2</v>
      </c>
      <c r="BO3" s="9"/>
      <c r="BQ3" s="1">
        <v>3</v>
      </c>
      <c r="BR3" s="8">
        <f t="shared" ca="1" si="21"/>
        <v>9</v>
      </c>
      <c r="BS3" s="8">
        <f t="shared" ca="1" si="22"/>
        <v>5</v>
      </c>
      <c r="BT3" s="9"/>
      <c r="BU3" s="9"/>
      <c r="BV3" s="7"/>
      <c r="BW3" s="10">
        <f t="shared" ca="1" si="23"/>
        <v>0.39999966855394142</v>
      </c>
      <c r="BX3" s="11">
        <f t="shared" ca="1" si="24"/>
        <v>10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0.97024162976761763</v>
      </c>
      <c r="CE3" s="11">
        <f t="shared" ca="1" si="26"/>
        <v>1</v>
      </c>
      <c r="CF3" s="1"/>
      <c r="CG3" s="1">
        <v>3</v>
      </c>
      <c r="CH3" s="1">
        <v>3</v>
      </c>
      <c r="CI3" s="1">
        <v>2</v>
      </c>
      <c r="CK3" s="10">
        <f t="shared" ca="1" si="27"/>
        <v>0.36118315223549557</v>
      </c>
      <c r="CL3" s="11">
        <f t="shared" ca="1" si="28"/>
        <v>63</v>
      </c>
      <c r="CM3" s="1"/>
      <c r="CN3" s="1">
        <v>3</v>
      </c>
      <c r="CO3" s="1">
        <v>0</v>
      </c>
      <c r="CP3" s="1">
        <v>2</v>
      </c>
      <c r="CR3" s="10">
        <f t="shared" ca="1" si="29"/>
        <v>7.9010371010614699E-2</v>
      </c>
      <c r="CS3" s="11">
        <f t="shared" ca="1" si="30"/>
        <v>77</v>
      </c>
      <c r="CT3" s="1"/>
      <c r="CU3" s="1">
        <v>3</v>
      </c>
      <c r="CV3" s="1">
        <v>1</v>
      </c>
      <c r="CW3" s="1">
        <v>3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398</v>
      </c>
      <c r="AD4" s="1" t="s">
        <v>50</v>
      </c>
      <c r="AE4" s="1">
        <f t="shared" ca="1" si="2"/>
        <v>234</v>
      </c>
      <c r="AF4" s="1" t="s">
        <v>2</v>
      </c>
      <c r="AG4" s="1">
        <f t="shared" ca="1" si="3"/>
        <v>164</v>
      </c>
      <c r="AI4" s="1">
        <f t="shared" ca="1" si="4"/>
        <v>0</v>
      </c>
      <c r="AJ4" s="1">
        <f t="shared" ca="1" si="5"/>
        <v>3</v>
      </c>
      <c r="AK4" s="1" t="s">
        <v>3</v>
      </c>
      <c r="AL4" s="1">
        <f t="shared" ca="1" si="6"/>
        <v>9</v>
      </c>
      <c r="AM4" s="1">
        <f t="shared" ca="1" si="7"/>
        <v>8</v>
      </c>
      <c r="AN4" s="1" t="s">
        <v>1</v>
      </c>
      <c r="AO4" s="1">
        <f t="shared" ca="1" si="8"/>
        <v>0</v>
      </c>
      <c r="AP4" s="1">
        <f t="shared" ca="1" si="9"/>
        <v>2</v>
      </c>
      <c r="AQ4" s="1" t="s">
        <v>3</v>
      </c>
      <c r="AR4" s="1">
        <f t="shared" ca="1" si="10"/>
        <v>3</v>
      </c>
      <c r="AS4" s="1">
        <f t="shared" ca="1" si="11"/>
        <v>4</v>
      </c>
      <c r="AT4" s="1" t="s">
        <v>10</v>
      </c>
      <c r="AU4" s="1">
        <f t="shared" ca="1" si="12"/>
        <v>0</v>
      </c>
      <c r="AV4" s="1">
        <f t="shared" ca="1" si="13"/>
        <v>1</v>
      </c>
      <c r="AW4" s="1" t="s">
        <v>3</v>
      </c>
      <c r="AX4" s="1">
        <f t="shared" ca="1" si="14"/>
        <v>6</v>
      </c>
      <c r="AY4" s="1">
        <f t="shared" ca="1" si="15"/>
        <v>4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3</v>
      </c>
      <c r="BI4" s="6">
        <f t="shared" ca="1" si="19"/>
        <v>2</v>
      </c>
      <c r="BJ4" s="7"/>
      <c r="BL4" s="1">
        <v>4</v>
      </c>
      <c r="BM4" s="8">
        <f t="shared" ca="1" si="20"/>
        <v>9</v>
      </c>
      <c r="BN4" s="8">
        <f t="shared" ca="1" si="0"/>
        <v>3</v>
      </c>
      <c r="BO4" s="9"/>
      <c r="BQ4" s="1">
        <v>4</v>
      </c>
      <c r="BR4" s="8">
        <f t="shared" ca="1" si="21"/>
        <v>8</v>
      </c>
      <c r="BS4" s="8">
        <f t="shared" ca="1" si="22"/>
        <v>4</v>
      </c>
      <c r="BT4" s="9"/>
      <c r="BU4" s="9"/>
      <c r="BV4" s="7"/>
      <c r="BW4" s="10">
        <f t="shared" ca="1" si="23"/>
        <v>0.45195587856717279</v>
      </c>
      <c r="BX4" s="11">
        <f t="shared" ca="1" si="24"/>
        <v>9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0.85915648383392895</v>
      </c>
      <c r="CE4" s="11">
        <f t="shared" ca="1" si="26"/>
        <v>3</v>
      </c>
      <c r="CF4" s="1"/>
      <c r="CG4" s="1">
        <v>4</v>
      </c>
      <c r="CH4" s="1">
        <v>4</v>
      </c>
      <c r="CI4" s="1">
        <v>1</v>
      </c>
      <c r="CK4" s="10">
        <f t="shared" ca="1" si="27"/>
        <v>4.9382819508466125E-2</v>
      </c>
      <c r="CL4" s="11">
        <f t="shared" ca="1" si="28"/>
        <v>94</v>
      </c>
      <c r="CM4" s="1"/>
      <c r="CN4" s="1">
        <v>4</v>
      </c>
      <c r="CO4" s="1">
        <v>0</v>
      </c>
      <c r="CP4" s="1">
        <v>3</v>
      </c>
      <c r="CR4" s="10">
        <f t="shared" ca="1" si="29"/>
        <v>0.24797942758478886</v>
      </c>
      <c r="CS4" s="11">
        <f t="shared" ca="1" si="30"/>
        <v>67</v>
      </c>
      <c r="CT4" s="1"/>
      <c r="CU4" s="1">
        <v>4</v>
      </c>
      <c r="CV4" s="1">
        <v>1</v>
      </c>
      <c r="CW4" s="1">
        <v>4</v>
      </c>
    </row>
    <row r="5" spans="1:101" ht="45.95" customHeight="1" thickBot="1" x14ac:dyDescent="0.3">
      <c r="A5" s="19"/>
      <c r="B5" s="84" t="str">
        <f ca="1">$AC1/100&amp;$AD1&amp;$AE1/100&amp;$AF1</f>
        <v>5.85－3.44＝</v>
      </c>
      <c r="C5" s="85"/>
      <c r="D5" s="85"/>
      <c r="E5" s="85"/>
      <c r="F5" s="69">
        <f ca="1">$AG1/100</f>
        <v>2.41</v>
      </c>
      <c r="G5" s="70"/>
      <c r="H5" s="20"/>
      <c r="I5" s="19"/>
      <c r="J5" s="84" t="str">
        <f ca="1">$AC2/100&amp;$AD2&amp;$AE2/100&amp;$AF2</f>
        <v>6.72－3.34＝</v>
      </c>
      <c r="K5" s="85"/>
      <c r="L5" s="85"/>
      <c r="M5" s="85"/>
      <c r="N5" s="69">
        <f ca="1">$AG2/100</f>
        <v>3.38</v>
      </c>
      <c r="O5" s="70"/>
      <c r="P5" s="21"/>
      <c r="Q5" s="19"/>
      <c r="R5" s="84" t="str">
        <f ca="1">$AC3/100&amp;$AD3&amp;$AE3/100&amp;$AF3</f>
        <v>2.69－1.25＝</v>
      </c>
      <c r="S5" s="85"/>
      <c r="T5" s="85"/>
      <c r="U5" s="85"/>
      <c r="V5" s="69">
        <f ca="1">$AG3/100</f>
        <v>1.44</v>
      </c>
      <c r="W5" s="70"/>
      <c r="X5" s="22"/>
      <c r="AB5" s="2" t="s">
        <v>15</v>
      </c>
      <c r="AC5" s="1">
        <f t="shared" ca="1" si="1"/>
        <v>767</v>
      </c>
      <c r="AD5" s="1" t="s">
        <v>50</v>
      </c>
      <c r="AE5" s="1">
        <f t="shared" ca="1" si="2"/>
        <v>397</v>
      </c>
      <c r="AF5" s="1" t="s">
        <v>2</v>
      </c>
      <c r="AG5" s="1">
        <f t="shared" ca="1" si="3"/>
        <v>370</v>
      </c>
      <c r="AI5" s="1">
        <f t="shared" ca="1" si="4"/>
        <v>0</v>
      </c>
      <c r="AJ5" s="1">
        <f t="shared" ca="1" si="5"/>
        <v>7</v>
      </c>
      <c r="AK5" s="1" t="s">
        <v>3</v>
      </c>
      <c r="AL5" s="1">
        <f t="shared" ca="1" si="6"/>
        <v>6</v>
      </c>
      <c r="AM5" s="1">
        <f t="shared" ca="1" si="7"/>
        <v>7</v>
      </c>
      <c r="AN5" s="1" t="s">
        <v>1</v>
      </c>
      <c r="AO5" s="1">
        <f t="shared" ca="1" si="8"/>
        <v>0</v>
      </c>
      <c r="AP5" s="1">
        <f t="shared" ca="1" si="9"/>
        <v>3</v>
      </c>
      <c r="AQ5" s="1" t="s">
        <v>3</v>
      </c>
      <c r="AR5" s="1">
        <f t="shared" ca="1" si="10"/>
        <v>9</v>
      </c>
      <c r="AS5" s="1">
        <f t="shared" ca="1" si="11"/>
        <v>7</v>
      </c>
      <c r="AT5" s="1" t="s">
        <v>4</v>
      </c>
      <c r="AU5" s="1">
        <f t="shared" ca="1" si="12"/>
        <v>0</v>
      </c>
      <c r="AV5" s="1">
        <f t="shared" ca="1" si="13"/>
        <v>3</v>
      </c>
      <c r="AW5" s="1" t="s">
        <v>3</v>
      </c>
      <c r="AX5" s="1">
        <f t="shared" ca="1" si="14"/>
        <v>7</v>
      </c>
      <c r="AY5" s="1">
        <f t="shared" ca="1" si="15"/>
        <v>0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7</v>
      </c>
      <c r="BI5" s="6">
        <f t="shared" ca="1" si="19"/>
        <v>3</v>
      </c>
      <c r="BJ5" s="7"/>
      <c r="BL5" s="1">
        <v>5</v>
      </c>
      <c r="BM5" s="8">
        <f t="shared" ca="1" si="20"/>
        <v>6</v>
      </c>
      <c r="BN5" s="8">
        <f t="shared" ca="1" si="0"/>
        <v>9</v>
      </c>
      <c r="BO5" s="9"/>
      <c r="BQ5" s="1">
        <v>5</v>
      </c>
      <c r="BR5" s="8">
        <f t="shared" ca="1" si="21"/>
        <v>7</v>
      </c>
      <c r="BS5" s="8">
        <f t="shared" ca="1" si="22"/>
        <v>7</v>
      </c>
      <c r="BT5" s="9"/>
      <c r="BU5" s="9"/>
      <c r="BV5" s="7"/>
      <c r="BW5" s="10">
        <f t="shared" ca="1" si="23"/>
        <v>0.11364045670106482</v>
      </c>
      <c r="BX5" s="11">
        <f t="shared" ca="1" si="24"/>
        <v>15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2.3192047741071198E-2</v>
      </c>
      <c r="CE5" s="11">
        <f t="shared" ca="1" si="26"/>
        <v>18</v>
      </c>
      <c r="CF5" s="1"/>
      <c r="CG5" s="1">
        <v>5</v>
      </c>
      <c r="CH5" s="1">
        <v>4</v>
      </c>
      <c r="CI5" s="1">
        <v>2</v>
      </c>
      <c r="CK5" s="10">
        <f t="shared" ca="1" si="27"/>
        <v>0.30099185207144441</v>
      </c>
      <c r="CL5" s="11">
        <f t="shared" ca="1" si="28"/>
        <v>70</v>
      </c>
      <c r="CM5" s="1"/>
      <c r="CN5" s="1">
        <v>5</v>
      </c>
      <c r="CO5" s="1">
        <v>0</v>
      </c>
      <c r="CP5" s="1">
        <v>4</v>
      </c>
      <c r="CR5" s="10">
        <f t="shared" ca="1" si="29"/>
        <v>0.34375452563009123</v>
      </c>
      <c r="CS5" s="11">
        <f t="shared" ca="1" si="30"/>
        <v>61</v>
      </c>
      <c r="CT5" s="1"/>
      <c r="CU5" s="1">
        <v>5</v>
      </c>
      <c r="CV5" s="1">
        <v>1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571</v>
      </c>
      <c r="AD6" s="1" t="s">
        <v>50</v>
      </c>
      <c r="AE6" s="1">
        <f t="shared" ca="1" si="2"/>
        <v>266</v>
      </c>
      <c r="AF6" s="1" t="s">
        <v>2</v>
      </c>
      <c r="AG6" s="1">
        <f t="shared" ca="1" si="3"/>
        <v>305</v>
      </c>
      <c r="AI6" s="1">
        <f t="shared" ca="1" si="4"/>
        <v>0</v>
      </c>
      <c r="AJ6" s="1">
        <f t="shared" ca="1" si="5"/>
        <v>5</v>
      </c>
      <c r="AK6" s="1" t="s">
        <v>3</v>
      </c>
      <c r="AL6" s="1">
        <f t="shared" ca="1" si="6"/>
        <v>7</v>
      </c>
      <c r="AM6" s="1">
        <f t="shared" ca="1" si="7"/>
        <v>1</v>
      </c>
      <c r="AN6" s="1" t="s">
        <v>1</v>
      </c>
      <c r="AO6" s="1">
        <f t="shared" ca="1" si="8"/>
        <v>0</v>
      </c>
      <c r="AP6" s="1">
        <f t="shared" ca="1" si="9"/>
        <v>2</v>
      </c>
      <c r="AQ6" s="1" t="s">
        <v>3</v>
      </c>
      <c r="AR6" s="1">
        <f t="shared" ca="1" si="10"/>
        <v>6</v>
      </c>
      <c r="AS6" s="1">
        <f t="shared" ca="1" si="11"/>
        <v>6</v>
      </c>
      <c r="AT6" s="1" t="s">
        <v>10</v>
      </c>
      <c r="AU6" s="1">
        <f t="shared" ca="1" si="12"/>
        <v>0</v>
      </c>
      <c r="AV6" s="1">
        <f t="shared" ca="1" si="13"/>
        <v>3</v>
      </c>
      <c r="AW6" s="1" t="s">
        <v>3</v>
      </c>
      <c r="AX6" s="1">
        <f t="shared" ca="1" si="14"/>
        <v>0</v>
      </c>
      <c r="AY6" s="1">
        <f t="shared" ca="1" si="15"/>
        <v>5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5</v>
      </c>
      <c r="BI6" s="6">
        <f t="shared" ca="1" si="19"/>
        <v>2</v>
      </c>
      <c r="BJ6" s="7"/>
      <c r="BL6" s="1">
        <v>6</v>
      </c>
      <c r="BM6" s="8">
        <f t="shared" ca="1" si="20"/>
        <v>7</v>
      </c>
      <c r="BN6" s="8">
        <f t="shared" ca="1" si="0"/>
        <v>6</v>
      </c>
      <c r="BO6" s="9"/>
      <c r="BQ6" s="1">
        <v>6</v>
      </c>
      <c r="BR6" s="8">
        <f t="shared" ca="1" si="21"/>
        <v>1</v>
      </c>
      <c r="BS6" s="8">
        <f t="shared" ca="1" si="22"/>
        <v>6</v>
      </c>
      <c r="BT6" s="9"/>
      <c r="BU6" s="9"/>
      <c r="BV6" s="7"/>
      <c r="BW6" s="10">
        <f t="shared" ca="1" si="23"/>
        <v>0.54494414801994939</v>
      </c>
      <c r="BX6" s="11">
        <f t="shared" ca="1" si="24"/>
        <v>6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0.42690127166402225</v>
      </c>
      <c r="CE6" s="11">
        <f t="shared" ca="1" si="26"/>
        <v>8</v>
      </c>
      <c r="CF6" s="1"/>
      <c r="CG6" s="1">
        <v>6</v>
      </c>
      <c r="CH6" s="1">
        <v>4</v>
      </c>
      <c r="CI6" s="1">
        <v>3</v>
      </c>
      <c r="CK6" s="10">
        <f t="shared" ca="1" si="27"/>
        <v>0.24267461617645725</v>
      </c>
      <c r="CL6" s="11">
        <f t="shared" ca="1" si="28"/>
        <v>77</v>
      </c>
      <c r="CM6" s="1"/>
      <c r="CN6" s="1">
        <v>6</v>
      </c>
      <c r="CO6" s="1">
        <v>0</v>
      </c>
      <c r="CP6" s="1">
        <v>5</v>
      </c>
      <c r="CR6" s="10">
        <f t="shared" ca="1" si="29"/>
        <v>0.90300894991604241</v>
      </c>
      <c r="CS6" s="11">
        <f t="shared" ca="1" si="30"/>
        <v>6</v>
      </c>
      <c r="CT6" s="1"/>
      <c r="CU6" s="1">
        <v>6</v>
      </c>
      <c r="CV6" s="1">
        <v>1</v>
      </c>
      <c r="CW6" s="1">
        <v>6</v>
      </c>
    </row>
    <row r="7" spans="1:101" ht="57" customHeight="1" x14ac:dyDescent="0.25">
      <c r="A7" s="19"/>
      <c r="B7" s="35"/>
      <c r="C7" s="36">
        <f ca="1">$BC1</f>
        <v>0</v>
      </c>
      <c r="D7" s="37">
        <f ca="1">$BH1</f>
        <v>5</v>
      </c>
      <c r="E7" s="37" t="str">
        <f ca="1">IF(AND(F7=0,G7=0),"",".")</f>
        <v>.</v>
      </c>
      <c r="F7" s="38">
        <f ca="1">$BM1</f>
        <v>8</v>
      </c>
      <c r="G7" s="38">
        <f ca="1">$BR1</f>
        <v>5</v>
      </c>
      <c r="H7" s="26"/>
      <c r="I7" s="19"/>
      <c r="J7" s="35"/>
      <c r="K7" s="36">
        <f ca="1">$BC2</f>
        <v>0</v>
      </c>
      <c r="L7" s="37">
        <f ca="1">$BH2</f>
        <v>6</v>
      </c>
      <c r="M7" s="37" t="str">
        <f ca="1">IF(AND(N7=0,O7=0),"",".")</f>
        <v>.</v>
      </c>
      <c r="N7" s="38">
        <f ca="1">$BM2</f>
        <v>7</v>
      </c>
      <c r="O7" s="38">
        <f ca="1">$BR2</f>
        <v>2</v>
      </c>
      <c r="P7" s="26"/>
      <c r="Q7" s="19"/>
      <c r="R7" s="35"/>
      <c r="S7" s="36">
        <f ca="1">$BC3</f>
        <v>0</v>
      </c>
      <c r="T7" s="37">
        <f ca="1">$BH3</f>
        <v>2</v>
      </c>
      <c r="U7" s="37" t="str">
        <f ca="1">IF(AND(V7=0,W7=0),"",".")</f>
        <v>.</v>
      </c>
      <c r="V7" s="38">
        <f ca="1">$BM3</f>
        <v>6</v>
      </c>
      <c r="W7" s="38">
        <f ca="1">$BR3</f>
        <v>9</v>
      </c>
      <c r="X7" s="26"/>
      <c r="AB7" s="2" t="s">
        <v>17</v>
      </c>
      <c r="AC7" s="1">
        <f t="shared" ca="1" si="1"/>
        <v>493</v>
      </c>
      <c r="AD7" s="1" t="s">
        <v>50</v>
      </c>
      <c r="AE7" s="1">
        <f t="shared" ca="1" si="2"/>
        <v>109</v>
      </c>
      <c r="AF7" s="1" t="s">
        <v>2</v>
      </c>
      <c r="AG7" s="1">
        <f t="shared" ca="1" si="3"/>
        <v>384</v>
      </c>
      <c r="AI7" s="1">
        <f t="shared" ca="1" si="4"/>
        <v>0</v>
      </c>
      <c r="AJ7" s="1">
        <f t="shared" ca="1" si="5"/>
        <v>4</v>
      </c>
      <c r="AK7" s="1" t="s">
        <v>3</v>
      </c>
      <c r="AL7" s="1">
        <f t="shared" ca="1" si="6"/>
        <v>9</v>
      </c>
      <c r="AM7" s="1">
        <f t="shared" ca="1" si="7"/>
        <v>3</v>
      </c>
      <c r="AN7" s="1" t="s">
        <v>1</v>
      </c>
      <c r="AO7" s="1">
        <f t="shared" ca="1" si="8"/>
        <v>0</v>
      </c>
      <c r="AP7" s="1">
        <f t="shared" ca="1" si="9"/>
        <v>1</v>
      </c>
      <c r="AQ7" s="1" t="s">
        <v>3</v>
      </c>
      <c r="AR7" s="1">
        <f t="shared" ca="1" si="10"/>
        <v>0</v>
      </c>
      <c r="AS7" s="1">
        <f t="shared" ca="1" si="11"/>
        <v>9</v>
      </c>
      <c r="AT7" s="1" t="s">
        <v>10</v>
      </c>
      <c r="AU7" s="1">
        <f t="shared" ca="1" si="12"/>
        <v>0</v>
      </c>
      <c r="AV7" s="1">
        <f t="shared" ca="1" si="13"/>
        <v>3</v>
      </c>
      <c r="AW7" s="1" t="s">
        <v>3</v>
      </c>
      <c r="AX7" s="1">
        <f t="shared" ca="1" si="14"/>
        <v>8</v>
      </c>
      <c r="AY7" s="1">
        <f t="shared" ca="1" si="15"/>
        <v>4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4</v>
      </c>
      <c r="BI7" s="6">
        <f t="shared" ca="1" si="19"/>
        <v>1</v>
      </c>
      <c r="BJ7" s="7"/>
      <c r="BL7" s="1">
        <v>7</v>
      </c>
      <c r="BM7" s="8">
        <f t="shared" ca="1" si="20"/>
        <v>9</v>
      </c>
      <c r="BN7" s="8">
        <f t="shared" ca="1" si="0"/>
        <v>0</v>
      </c>
      <c r="BO7" s="9"/>
      <c r="BQ7" s="1">
        <v>7</v>
      </c>
      <c r="BR7" s="8">
        <f t="shared" ca="1" si="21"/>
        <v>3</v>
      </c>
      <c r="BS7" s="8">
        <f t="shared" ca="1" si="22"/>
        <v>9</v>
      </c>
      <c r="BT7" s="9"/>
      <c r="BU7" s="9"/>
      <c r="BV7" s="7"/>
      <c r="BW7" s="10">
        <f t="shared" ca="1" si="23"/>
        <v>0.51679712230519115</v>
      </c>
      <c r="BX7" s="11">
        <f t="shared" ca="1" si="24"/>
        <v>8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0.81290437053608333</v>
      </c>
      <c r="CE7" s="11">
        <f t="shared" ca="1" si="26"/>
        <v>4</v>
      </c>
      <c r="CF7" s="1"/>
      <c r="CG7" s="1">
        <v>7</v>
      </c>
      <c r="CH7" s="1">
        <v>5</v>
      </c>
      <c r="CI7" s="1">
        <v>1</v>
      </c>
      <c r="CK7" s="10">
        <f t="shared" ca="1" si="27"/>
        <v>7.1196510043303962E-2</v>
      </c>
      <c r="CL7" s="11">
        <f t="shared" ca="1" si="28"/>
        <v>91</v>
      </c>
      <c r="CM7" s="1"/>
      <c r="CN7" s="1">
        <v>7</v>
      </c>
      <c r="CO7" s="1">
        <v>0</v>
      </c>
      <c r="CP7" s="1">
        <v>6</v>
      </c>
      <c r="CR7" s="10">
        <f t="shared" ca="1" si="29"/>
        <v>0.71332621158954646</v>
      </c>
      <c r="CS7" s="11">
        <f t="shared" ca="1" si="30"/>
        <v>27</v>
      </c>
      <c r="CT7" s="1"/>
      <c r="CU7" s="1">
        <v>7</v>
      </c>
      <c r="CV7" s="1">
        <v>1</v>
      </c>
      <c r="CW7" s="1">
        <v>7</v>
      </c>
    </row>
    <row r="8" spans="1:101" ht="57" customHeight="1" thickBot="1" x14ac:dyDescent="0.3">
      <c r="A8" s="19"/>
      <c r="B8" s="65" t="str">
        <f ca="1">IF(AND($BD1=0,$BC1=0),"","－")</f>
        <v/>
      </c>
      <c r="C8" s="66" t="str">
        <f ca="1">IF(AND($BD1=0,$BC1=0),"－",$BD1)</f>
        <v>－</v>
      </c>
      <c r="D8" s="67">
        <f ca="1">$BI1</f>
        <v>3</v>
      </c>
      <c r="E8" s="67" t="str">
        <f ca="1">IF(AND(F8=0,G8=0),"",".")</f>
        <v>.</v>
      </c>
      <c r="F8" s="68">
        <f ca="1">$BN1</f>
        <v>4</v>
      </c>
      <c r="G8" s="68">
        <f ca="1">$BS1</f>
        <v>4</v>
      </c>
      <c r="H8" s="26"/>
      <c r="I8" s="19"/>
      <c r="J8" s="65" t="str">
        <f ca="1">IF(AND($BD2=0,$BC2=0),"","－")</f>
        <v/>
      </c>
      <c r="K8" s="66" t="str">
        <f ca="1">IF(AND($BD2=0,$BC2=0),"－",$BD2)</f>
        <v>－</v>
      </c>
      <c r="L8" s="67">
        <f ca="1">$BI2</f>
        <v>3</v>
      </c>
      <c r="M8" s="67" t="str">
        <f ca="1">IF(AND(N8=0,O8=0),"",".")</f>
        <v>.</v>
      </c>
      <c r="N8" s="68">
        <f ca="1">$BN2</f>
        <v>3</v>
      </c>
      <c r="O8" s="68">
        <f ca="1">$BS2</f>
        <v>4</v>
      </c>
      <c r="P8" s="26"/>
      <c r="Q8" s="19"/>
      <c r="R8" s="65" t="str">
        <f ca="1">IF(AND($BD3=0,$BC3=0),"","－")</f>
        <v/>
      </c>
      <c r="S8" s="66" t="str">
        <f ca="1">IF(AND($BD3=0,$BC3=0),"－",$BD3)</f>
        <v>－</v>
      </c>
      <c r="T8" s="67">
        <f ca="1">$BI3</f>
        <v>1</v>
      </c>
      <c r="U8" s="67" t="str">
        <f ca="1">IF(AND(V8=0,W8=0),"",".")</f>
        <v>.</v>
      </c>
      <c r="V8" s="68">
        <f ca="1">$BN3</f>
        <v>2</v>
      </c>
      <c r="W8" s="68">
        <f ca="1">$BS3</f>
        <v>5</v>
      </c>
      <c r="X8" s="26"/>
      <c r="AB8" s="2" t="s">
        <v>18</v>
      </c>
      <c r="AC8" s="1">
        <f t="shared" ca="1" si="1"/>
        <v>375</v>
      </c>
      <c r="AD8" s="1" t="s">
        <v>50</v>
      </c>
      <c r="AE8" s="1">
        <f t="shared" ca="1" si="2"/>
        <v>153</v>
      </c>
      <c r="AF8" s="1" t="s">
        <v>2</v>
      </c>
      <c r="AG8" s="1">
        <f t="shared" ca="1" si="3"/>
        <v>222</v>
      </c>
      <c r="AI8" s="1">
        <f t="shared" ca="1" si="4"/>
        <v>0</v>
      </c>
      <c r="AJ8" s="1">
        <f t="shared" ca="1" si="5"/>
        <v>3</v>
      </c>
      <c r="AK8" s="1" t="s">
        <v>3</v>
      </c>
      <c r="AL8" s="1">
        <f t="shared" ca="1" si="6"/>
        <v>7</v>
      </c>
      <c r="AM8" s="1">
        <f t="shared" ca="1" si="7"/>
        <v>5</v>
      </c>
      <c r="AN8" s="1" t="s">
        <v>1</v>
      </c>
      <c r="AO8" s="1">
        <f t="shared" ca="1" si="8"/>
        <v>0</v>
      </c>
      <c r="AP8" s="1">
        <f t="shared" ca="1" si="9"/>
        <v>1</v>
      </c>
      <c r="AQ8" s="1" t="s">
        <v>3</v>
      </c>
      <c r="AR8" s="1">
        <f t="shared" ca="1" si="10"/>
        <v>5</v>
      </c>
      <c r="AS8" s="1">
        <f t="shared" ca="1" si="11"/>
        <v>3</v>
      </c>
      <c r="AT8" s="1" t="s">
        <v>10</v>
      </c>
      <c r="AU8" s="1">
        <f t="shared" ca="1" si="12"/>
        <v>0</v>
      </c>
      <c r="AV8" s="1">
        <f t="shared" ca="1" si="13"/>
        <v>2</v>
      </c>
      <c r="AW8" s="1" t="s">
        <v>3</v>
      </c>
      <c r="AX8" s="1">
        <f t="shared" ca="1" si="14"/>
        <v>2</v>
      </c>
      <c r="AY8" s="1">
        <f t="shared" ca="1" si="15"/>
        <v>2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3</v>
      </c>
      <c r="BI8" s="6">
        <f t="shared" ca="1" si="19"/>
        <v>1</v>
      </c>
      <c r="BJ8" s="7"/>
      <c r="BL8" s="1">
        <v>8</v>
      </c>
      <c r="BM8" s="8">
        <f t="shared" ca="1" si="20"/>
        <v>7</v>
      </c>
      <c r="BN8" s="8">
        <f t="shared" ca="1" si="0"/>
        <v>5</v>
      </c>
      <c r="BO8" s="9"/>
      <c r="BQ8" s="1">
        <v>8</v>
      </c>
      <c r="BR8" s="8">
        <f t="shared" ca="1" si="21"/>
        <v>5</v>
      </c>
      <c r="BS8" s="8">
        <f t="shared" ca="1" si="22"/>
        <v>3</v>
      </c>
      <c r="BT8" s="9"/>
      <c r="BU8" s="9"/>
      <c r="BV8" s="7"/>
      <c r="BW8" s="10">
        <f t="shared" ca="1" si="23"/>
        <v>0.23606753038038175</v>
      </c>
      <c r="BX8" s="11">
        <f t="shared" ca="1" si="24"/>
        <v>13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0.8654387786906419</v>
      </c>
      <c r="CE8" s="11">
        <f t="shared" ca="1" si="26"/>
        <v>2</v>
      </c>
      <c r="CF8" s="1"/>
      <c r="CG8" s="1">
        <v>8</v>
      </c>
      <c r="CH8" s="1">
        <v>5</v>
      </c>
      <c r="CI8" s="1">
        <v>2</v>
      </c>
      <c r="CK8" s="10">
        <f t="shared" ca="1" si="27"/>
        <v>0.24563954113266318</v>
      </c>
      <c r="CL8" s="11">
        <f t="shared" ca="1" si="28"/>
        <v>76</v>
      </c>
      <c r="CM8" s="1"/>
      <c r="CN8" s="1">
        <v>8</v>
      </c>
      <c r="CO8" s="1">
        <v>0</v>
      </c>
      <c r="CP8" s="1">
        <v>7</v>
      </c>
      <c r="CR8" s="10">
        <f t="shared" ca="1" si="29"/>
        <v>0.62295381771369396</v>
      </c>
      <c r="CS8" s="11">
        <f t="shared" ca="1" si="30"/>
        <v>39</v>
      </c>
      <c r="CT8" s="1"/>
      <c r="CU8" s="1">
        <v>8</v>
      </c>
      <c r="CV8" s="1">
        <v>1</v>
      </c>
      <c r="CW8" s="1">
        <v>8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2</v>
      </c>
      <c r="E9" s="37" t="str">
        <f>$AW1</f>
        <v>.</v>
      </c>
      <c r="F9" s="38">
        <f ca="1">$AX1</f>
        <v>4</v>
      </c>
      <c r="G9" s="39">
        <f ca="1">$AY1</f>
        <v>1</v>
      </c>
      <c r="H9" s="40"/>
      <c r="I9" s="41"/>
      <c r="J9" s="35"/>
      <c r="K9" s="36">
        <f ca="1">$AU2</f>
        <v>0</v>
      </c>
      <c r="L9" s="37">
        <f ca="1">$AV2</f>
        <v>3</v>
      </c>
      <c r="M9" s="37" t="str">
        <f>$AW2</f>
        <v>.</v>
      </c>
      <c r="N9" s="38">
        <f ca="1">$AX2</f>
        <v>3</v>
      </c>
      <c r="O9" s="39">
        <f ca="1">$AY2</f>
        <v>8</v>
      </c>
      <c r="P9" s="40"/>
      <c r="Q9" s="41"/>
      <c r="R9" s="35"/>
      <c r="S9" s="36">
        <f ca="1">$AU3</f>
        <v>0</v>
      </c>
      <c r="T9" s="37">
        <f ca="1">$AV3</f>
        <v>1</v>
      </c>
      <c r="U9" s="37" t="str">
        <f>$AW3</f>
        <v>.</v>
      </c>
      <c r="V9" s="38">
        <f ca="1">$AX3</f>
        <v>4</v>
      </c>
      <c r="W9" s="39">
        <f ca="1">$AY3</f>
        <v>4</v>
      </c>
      <c r="X9" s="42"/>
      <c r="AB9" s="2" t="s">
        <v>19</v>
      </c>
      <c r="AC9" s="1">
        <f t="shared" ca="1" si="1"/>
        <v>595</v>
      </c>
      <c r="AD9" s="1" t="s">
        <v>50</v>
      </c>
      <c r="AE9" s="1">
        <f t="shared" ca="1" si="2"/>
        <v>457</v>
      </c>
      <c r="AF9" s="1" t="s">
        <v>2</v>
      </c>
      <c r="AG9" s="1">
        <f t="shared" ca="1" si="3"/>
        <v>138</v>
      </c>
      <c r="AI9" s="1">
        <f t="shared" ca="1" si="4"/>
        <v>0</v>
      </c>
      <c r="AJ9" s="1">
        <f t="shared" ca="1" si="5"/>
        <v>5</v>
      </c>
      <c r="AK9" s="1" t="s">
        <v>3</v>
      </c>
      <c r="AL9" s="1">
        <f t="shared" ca="1" si="6"/>
        <v>9</v>
      </c>
      <c r="AM9" s="1">
        <f t="shared" ca="1" si="7"/>
        <v>5</v>
      </c>
      <c r="AN9" s="1" t="s">
        <v>1</v>
      </c>
      <c r="AO9" s="1">
        <f t="shared" ca="1" si="8"/>
        <v>0</v>
      </c>
      <c r="AP9" s="1">
        <f t="shared" ca="1" si="9"/>
        <v>4</v>
      </c>
      <c r="AQ9" s="1" t="s">
        <v>3</v>
      </c>
      <c r="AR9" s="1">
        <f t="shared" ca="1" si="10"/>
        <v>5</v>
      </c>
      <c r="AS9" s="1">
        <f t="shared" ca="1" si="11"/>
        <v>7</v>
      </c>
      <c r="AT9" s="1" t="s">
        <v>10</v>
      </c>
      <c r="AU9" s="1">
        <f t="shared" ca="1" si="12"/>
        <v>0</v>
      </c>
      <c r="AV9" s="1">
        <f t="shared" ca="1" si="13"/>
        <v>1</v>
      </c>
      <c r="AW9" s="1" t="s">
        <v>3</v>
      </c>
      <c r="AX9" s="1">
        <f t="shared" ca="1" si="14"/>
        <v>3</v>
      </c>
      <c r="AY9" s="1">
        <f t="shared" ca="1" si="15"/>
        <v>8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5</v>
      </c>
      <c r="BI9" s="6">
        <f t="shared" ca="1" si="19"/>
        <v>4</v>
      </c>
      <c r="BJ9" s="7"/>
      <c r="BL9" s="1">
        <v>9</v>
      </c>
      <c r="BM9" s="8">
        <f t="shared" ca="1" si="20"/>
        <v>9</v>
      </c>
      <c r="BN9" s="8">
        <f t="shared" ca="1" si="0"/>
        <v>5</v>
      </c>
      <c r="BO9" s="9"/>
      <c r="BQ9" s="1">
        <v>9</v>
      </c>
      <c r="BR9" s="8">
        <f t="shared" ca="1" si="21"/>
        <v>5</v>
      </c>
      <c r="BS9" s="8">
        <f t="shared" ca="1" si="22"/>
        <v>7</v>
      </c>
      <c r="BT9" s="9"/>
      <c r="BU9" s="9"/>
      <c r="BV9" s="7"/>
      <c r="BW9" s="10">
        <f t="shared" ca="1" si="23"/>
        <v>0.56804345961337399</v>
      </c>
      <c r="BX9" s="11">
        <f t="shared" ca="1" si="24"/>
        <v>5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0.3464121033683325</v>
      </c>
      <c r="CE9" s="11">
        <f t="shared" ca="1" si="26"/>
        <v>10</v>
      </c>
      <c r="CF9" s="1"/>
      <c r="CG9" s="1">
        <v>9</v>
      </c>
      <c r="CH9" s="1">
        <v>5</v>
      </c>
      <c r="CI9" s="1">
        <v>3</v>
      </c>
      <c r="CK9" s="10">
        <f t="shared" ca="1" si="27"/>
        <v>3.5374598414850467E-2</v>
      </c>
      <c r="CL9" s="11">
        <f t="shared" ca="1" si="28"/>
        <v>96</v>
      </c>
      <c r="CM9" s="1"/>
      <c r="CN9" s="1">
        <v>9</v>
      </c>
      <c r="CO9" s="1">
        <v>0</v>
      </c>
      <c r="CP9" s="1">
        <v>8</v>
      </c>
      <c r="CR9" s="10">
        <f t="shared" ca="1" si="29"/>
        <v>0.58461298085303182</v>
      </c>
      <c r="CS9" s="11">
        <f t="shared" ca="1" si="30"/>
        <v>43</v>
      </c>
      <c r="CT9" s="1"/>
      <c r="CU9" s="1">
        <v>9</v>
      </c>
      <c r="CV9" s="1">
        <v>1</v>
      </c>
      <c r="CW9" s="1">
        <v>9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689</v>
      </c>
      <c r="AD10" s="1" t="s">
        <v>50</v>
      </c>
      <c r="AE10" s="1">
        <f t="shared" ca="1" si="2"/>
        <v>113</v>
      </c>
      <c r="AF10" s="1" t="s">
        <v>2</v>
      </c>
      <c r="AG10" s="1">
        <f t="shared" ca="1" si="3"/>
        <v>576</v>
      </c>
      <c r="AI10" s="1">
        <f t="shared" ca="1" si="4"/>
        <v>0</v>
      </c>
      <c r="AJ10" s="1">
        <f t="shared" ca="1" si="5"/>
        <v>6</v>
      </c>
      <c r="AK10" s="1" t="s">
        <v>3</v>
      </c>
      <c r="AL10" s="1">
        <f t="shared" ca="1" si="6"/>
        <v>8</v>
      </c>
      <c r="AM10" s="1">
        <f t="shared" ca="1" si="7"/>
        <v>9</v>
      </c>
      <c r="AN10" s="1" t="s">
        <v>1</v>
      </c>
      <c r="AO10" s="1">
        <f t="shared" ca="1" si="8"/>
        <v>0</v>
      </c>
      <c r="AP10" s="1">
        <f t="shared" ca="1" si="9"/>
        <v>1</v>
      </c>
      <c r="AQ10" s="1" t="s">
        <v>3</v>
      </c>
      <c r="AR10" s="1">
        <f t="shared" ca="1" si="10"/>
        <v>1</v>
      </c>
      <c r="AS10" s="1">
        <f t="shared" ca="1" si="11"/>
        <v>3</v>
      </c>
      <c r="AT10" s="1" t="s">
        <v>4</v>
      </c>
      <c r="AU10" s="1">
        <f t="shared" ca="1" si="12"/>
        <v>0</v>
      </c>
      <c r="AV10" s="1">
        <f t="shared" ca="1" si="13"/>
        <v>5</v>
      </c>
      <c r="AW10" s="1" t="s">
        <v>3</v>
      </c>
      <c r="AX10" s="1">
        <f t="shared" ca="1" si="14"/>
        <v>7</v>
      </c>
      <c r="AY10" s="1">
        <f t="shared" ca="1" si="15"/>
        <v>6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6</v>
      </c>
      <c r="BI10" s="6">
        <f t="shared" ca="1" si="19"/>
        <v>1</v>
      </c>
      <c r="BJ10" s="7"/>
      <c r="BL10" s="1">
        <v>10</v>
      </c>
      <c r="BM10" s="8">
        <f t="shared" ca="1" si="20"/>
        <v>8</v>
      </c>
      <c r="BN10" s="8">
        <f t="shared" ca="1" si="0"/>
        <v>1</v>
      </c>
      <c r="BO10" s="9"/>
      <c r="BQ10" s="1">
        <v>10</v>
      </c>
      <c r="BR10" s="8">
        <f t="shared" ca="1" si="21"/>
        <v>9</v>
      </c>
      <c r="BS10" s="8">
        <f t="shared" ca="1" si="22"/>
        <v>3</v>
      </c>
      <c r="BT10" s="9"/>
      <c r="BU10" s="9"/>
      <c r="BV10" s="7"/>
      <c r="BW10" s="10">
        <f t="shared" ca="1" si="23"/>
        <v>0.73556830531083273</v>
      </c>
      <c r="BX10" s="11">
        <f t="shared" ca="1" si="24"/>
        <v>3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0.32421865554452101</v>
      </c>
      <c r="CE10" s="11">
        <f t="shared" ca="1" si="26"/>
        <v>11</v>
      </c>
      <c r="CF10" s="1"/>
      <c r="CG10" s="1">
        <v>10</v>
      </c>
      <c r="CH10" s="1">
        <v>5</v>
      </c>
      <c r="CI10" s="1">
        <v>4</v>
      </c>
      <c r="CK10" s="10">
        <f t="shared" ca="1" si="27"/>
        <v>0.17254934579061465</v>
      </c>
      <c r="CL10" s="11">
        <f t="shared" ca="1" si="28"/>
        <v>82</v>
      </c>
      <c r="CM10" s="1"/>
      <c r="CN10" s="1">
        <v>10</v>
      </c>
      <c r="CO10" s="1">
        <v>0</v>
      </c>
      <c r="CP10" s="1">
        <v>9</v>
      </c>
      <c r="CR10" s="10">
        <f t="shared" ca="1" si="29"/>
        <v>9.1579709155158784E-2</v>
      </c>
      <c r="CS10" s="11">
        <f t="shared" ca="1" si="30"/>
        <v>75</v>
      </c>
      <c r="CT10" s="1"/>
      <c r="CU10" s="1">
        <v>10</v>
      </c>
      <c r="CV10" s="1">
        <v>2</v>
      </c>
      <c r="CW10" s="1">
        <v>1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515</v>
      </c>
      <c r="AD11" s="1" t="s">
        <v>50</v>
      </c>
      <c r="AE11" s="1">
        <f t="shared" ca="1" si="2"/>
        <v>122</v>
      </c>
      <c r="AF11" s="1" t="s">
        <v>2</v>
      </c>
      <c r="AG11" s="1">
        <f t="shared" ca="1" si="3"/>
        <v>393</v>
      </c>
      <c r="AI11" s="1">
        <f t="shared" ca="1" si="4"/>
        <v>0</v>
      </c>
      <c r="AJ11" s="1">
        <f t="shared" ca="1" si="5"/>
        <v>5</v>
      </c>
      <c r="AK11" s="1" t="s">
        <v>3</v>
      </c>
      <c r="AL11" s="1">
        <f t="shared" ca="1" si="6"/>
        <v>1</v>
      </c>
      <c r="AM11" s="1">
        <f t="shared" ca="1" si="7"/>
        <v>5</v>
      </c>
      <c r="AN11" s="1" t="s">
        <v>1</v>
      </c>
      <c r="AO11" s="1">
        <f t="shared" ca="1" si="8"/>
        <v>0</v>
      </c>
      <c r="AP11" s="1">
        <f t="shared" ca="1" si="9"/>
        <v>1</v>
      </c>
      <c r="AQ11" s="1" t="s">
        <v>3</v>
      </c>
      <c r="AR11" s="1">
        <f t="shared" ca="1" si="10"/>
        <v>2</v>
      </c>
      <c r="AS11" s="1">
        <f t="shared" ca="1" si="11"/>
        <v>2</v>
      </c>
      <c r="AT11" s="1" t="s">
        <v>10</v>
      </c>
      <c r="AU11" s="1">
        <f t="shared" ca="1" si="12"/>
        <v>0</v>
      </c>
      <c r="AV11" s="1">
        <f t="shared" ca="1" si="13"/>
        <v>3</v>
      </c>
      <c r="AW11" s="1" t="s">
        <v>3</v>
      </c>
      <c r="AX11" s="1">
        <f t="shared" ca="1" si="14"/>
        <v>9</v>
      </c>
      <c r="AY11" s="1">
        <f t="shared" ca="1" si="15"/>
        <v>3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5</v>
      </c>
      <c r="BI11" s="6">
        <f t="shared" ca="1" si="19"/>
        <v>1</v>
      </c>
      <c r="BJ11" s="7"/>
      <c r="BL11" s="1">
        <v>11</v>
      </c>
      <c r="BM11" s="8">
        <f t="shared" ca="1" si="20"/>
        <v>1</v>
      </c>
      <c r="BN11" s="8">
        <f t="shared" ca="1" si="0"/>
        <v>2</v>
      </c>
      <c r="BO11" s="9"/>
      <c r="BQ11" s="1">
        <v>11</v>
      </c>
      <c r="BR11" s="8">
        <f t="shared" ca="1" si="21"/>
        <v>5</v>
      </c>
      <c r="BS11" s="8">
        <f t="shared" ca="1" si="22"/>
        <v>2</v>
      </c>
      <c r="BT11" s="9"/>
      <c r="BU11" s="9"/>
      <c r="BV11" s="7"/>
      <c r="BW11" s="10">
        <f t="shared" ca="1" si="23"/>
        <v>2.2628746146442946E-2</v>
      </c>
      <c r="BX11" s="11">
        <f t="shared" ca="1" si="24"/>
        <v>17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0.51059042300492974</v>
      </c>
      <c r="CE11" s="11">
        <f t="shared" ca="1" si="26"/>
        <v>7</v>
      </c>
      <c r="CF11" s="1"/>
      <c r="CG11" s="1">
        <v>11</v>
      </c>
      <c r="CH11" s="1">
        <v>6</v>
      </c>
      <c r="CI11" s="1">
        <v>1</v>
      </c>
      <c r="CK11" s="10">
        <f t="shared" ca="1" si="27"/>
        <v>0.85607662179844268</v>
      </c>
      <c r="CL11" s="11">
        <f t="shared" ca="1" si="28"/>
        <v>13</v>
      </c>
      <c r="CM11" s="1"/>
      <c r="CN11" s="1">
        <v>11</v>
      </c>
      <c r="CO11" s="1">
        <v>1</v>
      </c>
      <c r="CP11" s="1">
        <v>0</v>
      </c>
      <c r="CR11" s="10">
        <f t="shared" ca="1" si="29"/>
        <v>0.63193654201245109</v>
      </c>
      <c r="CS11" s="11">
        <f t="shared" ca="1" si="30"/>
        <v>38</v>
      </c>
      <c r="CT11" s="1"/>
      <c r="CU11" s="1">
        <v>11</v>
      </c>
      <c r="CV11" s="1">
        <v>2</v>
      </c>
      <c r="CW11" s="1">
        <v>2</v>
      </c>
    </row>
    <row r="12" spans="1:101" ht="45.95" customHeight="1" thickBot="1" x14ac:dyDescent="0.3">
      <c r="A12" s="23"/>
      <c r="B12" s="71" t="str">
        <f ca="1">$AC4/100&amp;$AD4&amp;$AE4/100&amp;$AF4</f>
        <v>3.98－2.34＝</v>
      </c>
      <c r="C12" s="72"/>
      <c r="D12" s="72"/>
      <c r="E12" s="72"/>
      <c r="F12" s="69">
        <f ca="1">$AG4/100</f>
        <v>1.64</v>
      </c>
      <c r="G12" s="70"/>
      <c r="H12" s="20"/>
      <c r="I12" s="19"/>
      <c r="J12" s="71" t="str">
        <f ca="1">$AC5/100&amp;$AD5&amp;$AE5/100&amp;$AF5</f>
        <v>7.67－3.97＝</v>
      </c>
      <c r="K12" s="72"/>
      <c r="L12" s="72"/>
      <c r="M12" s="72"/>
      <c r="N12" s="69">
        <f ca="1">$AG5/100</f>
        <v>3.7</v>
      </c>
      <c r="O12" s="70"/>
      <c r="P12" s="21"/>
      <c r="Q12" s="19"/>
      <c r="R12" s="71" t="str">
        <f ca="1">$AC6/100&amp;$AD6&amp;$AE6/100&amp;$AF6</f>
        <v>5.71－2.66＝</v>
      </c>
      <c r="S12" s="72"/>
      <c r="T12" s="72"/>
      <c r="U12" s="72"/>
      <c r="V12" s="69">
        <f ca="1">$AG6/100</f>
        <v>3.05</v>
      </c>
      <c r="W12" s="70"/>
      <c r="X12" s="26"/>
      <c r="AB12" s="2" t="s">
        <v>25</v>
      </c>
      <c r="AC12" s="1">
        <f t="shared" ca="1" si="1"/>
        <v>727</v>
      </c>
      <c r="AD12" s="1" t="s">
        <v>50</v>
      </c>
      <c r="AE12" s="1">
        <f t="shared" ca="1" si="2"/>
        <v>136</v>
      </c>
      <c r="AF12" s="1" t="s">
        <v>2</v>
      </c>
      <c r="AG12" s="1">
        <f t="shared" ca="1" si="3"/>
        <v>591</v>
      </c>
      <c r="AI12" s="1">
        <f t="shared" ca="1" si="4"/>
        <v>0</v>
      </c>
      <c r="AJ12" s="1">
        <f t="shared" ca="1" si="5"/>
        <v>7</v>
      </c>
      <c r="AK12" s="1" t="s">
        <v>3</v>
      </c>
      <c r="AL12" s="1">
        <f t="shared" ca="1" si="6"/>
        <v>2</v>
      </c>
      <c r="AM12" s="1">
        <f t="shared" ca="1" si="7"/>
        <v>7</v>
      </c>
      <c r="AN12" s="1" t="s">
        <v>1</v>
      </c>
      <c r="AO12" s="1">
        <f t="shared" ca="1" si="8"/>
        <v>0</v>
      </c>
      <c r="AP12" s="1">
        <f t="shared" ca="1" si="9"/>
        <v>1</v>
      </c>
      <c r="AQ12" s="1" t="s">
        <v>3</v>
      </c>
      <c r="AR12" s="1">
        <f t="shared" ca="1" si="10"/>
        <v>3</v>
      </c>
      <c r="AS12" s="1">
        <f t="shared" ca="1" si="11"/>
        <v>6</v>
      </c>
      <c r="AT12" s="1" t="s">
        <v>4</v>
      </c>
      <c r="AU12" s="1">
        <f t="shared" ca="1" si="12"/>
        <v>0</v>
      </c>
      <c r="AV12" s="1">
        <f t="shared" ca="1" si="13"/>
        <v>5</v>
      </c>
      <c r="AW12" s="1" t="s">
        <v>3</v>
      </c>
      <c r="AX12" s="1">
        <f t="shared" ca="1" si="14"/>
        <v>9</v>
      </c>
      <c r="AY12" s="1">
        <f t="shared" ca="1" si="15"/>
        <v>1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7</v>
      </c>
      <c r="BI12" s="6">
        <f t="shared" ca="1" si="19"/>
        <v>1</v>
      </c>
      <c r="BJ12" s="7"/>
      <c r="BL12" s="1">
        <v>12</v>
      </c>
      <c r="BM12" s="8">
        <f t="shared" ca="1" si="20"/>
        <v>2</v>
      </c>
      <c r="BN12" s="8">
        <f t="shared" ca="1" si="0"/>
        <v>3</v>
      </c>
      <c r="BO12" s="9"/>
      <c r="BQ12" s="1">
        <v>12</v>
      </c>
      <c r="BR12" s="8">
        <f t="shared" ca="1" si="21"/>
        <v>7</v>
      </c>
      <c r="BS12" s="8">
        <f t="shared" ca="1" si="22"/>
        <v>6</v>
      </c>
      <c r="BT12" s="9"/>
      <c r="BU12" s="9"/>
      <c r="BV12" s="7"/>
      <c r="BW12" s="10">
        <f t="shared" ca="1" si="23"/>
        <v>0.69758381905291988</v>
      </c>
      <c r="BX12" s="11">
        <f t="shared" ca="1" si="24"/>
        <v>4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6.2080200689988763E-2</v>
      </c>
      <c r="CE12" s="11">
        <f t="shared" ca="1" si="26"/>
        <v>16</v>
      </c>
      <c r="CF12" s="1"/>
      <c r="CG12" s="1">
        <v>12</v>
      </c>
      <c r="CH12" s="1">
        <v>6</v>
      </c>
      <c r="CI12" s="1">
        <v>2</v>
      </c>
      <c r="CK12" s="10">
        <f t="shared" ca="1" si="27"/>
        <v>0.73992942914235382</v>
      </c>
      <c r="CL12" s="11">
        <f t="shared" ca="1" si="28"/>
        <v>24</v>
      </c>
      <c r="CM12" s="1"/>
      <c r="CN12" s="1">
        <v>12</v>
      </c>
      <c r="CO12" s="1">
        <v>1</v>
      </c>
      <c r="CP12" s="1">
        <v>1</v>
      </c>
      <c r="CR12" s="10">
        <f t="shared" ca="1" si="29"/>
        <v>0.36168668380000635</v>
      </c>
      <c r="CS12" s="11">
        <f t="shared" ca="1" si="30"/>
        <v>60</v>
      </c>
      <c r="CT12" s="1"/>
      <c r="CU12" s="1">
        <v>12</v>
      </c>
      <c r="CV12" s="1">
        <v>2</v>
      </c>
      <c r="CW12" s="1">
        <v>3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0.30520967389415044</v>
      </c>
      <c r="BX13" s="11">
        <f t="shared" ca="1" si="24"/>
        <v>12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0.31866441226526598</v>
      </c>
      <c r="CE13" s="11">
        <f t="shared" ca="1" si="26"/>
        <v>12</v>
      </c>
      <c r="CF13" s="1"/>
      <c r="CG13" s="1">
        <v>13</v>
      </c>
      <c r="CH13" s="1">
        <v>6</v>
      </c>
      <c r="CI13" s="1">
        <v>3</v>
      </c>
      <c r="CK13" s="10">
        <f t="shared" ca="1" si="27"/>
        <v>1.7530187669683395E-2</v>
      </c>
      <c r="CL13" s="11">
        <f t="shared" ca="1" si="28"/>
        <v>100</v>
      </c>
      <c r="CM13" s="1"/>
      <c r="CN13" s="1">
        <v>13</v>
      </c>
      <c r="CO13" s="1">
        <v>1</v>
      </c>
      <c r="CP13" s="1">
        <v>2</v>
      </c>
      <c r="CR13" s="10">
        <f t="shared" ca="1" si="29"/>
        <v>0.23061940511060275</v>
      </c>
      <c r="CS13" s="11">
        <f t="shared" ca="1" si="30"/>
        <v>68</v>
      </c>
      <c r="CT13" s="1"/>
      <c r="CU13" s="1">
        <v>13</v>
      </c>
      <c r="CV13" s="1">
        <v>2</v>
      </c>
      <c r="CW13" s="1">
        <v>4</v>
      </c>
    </row>
    <row r="14" spans="1:101" ht="57" customHeight="1" x14ac:dyDescent="0.25">
      <c r="A14" s="19"/>
      <c r="B14" s="35"/>
      <c r="C14" s="36">
        <f ca="1">$BC4</f>
        <v>0</v>
      </c>
      <c r="D14" s="37">
        <f ca="1">$BH4</f>
        <v>3</v>
      </c>
      <c r="E14" s="37" t="str">
        <f ca="1">IF(AND(F14=0,G14=0),"",".")</f>
        <v>.</v>
      </c>
      <c r="F14" s="38">
        <f ca="1">$BM4</f>
        <v>9</v>
      </c>
      <c r="G14" s="38">
        <f ca="1">$BR4</f>
        <v>8</v>
      </c>
      <c r="H14" s="26"/>
      <c r="I14" s="19"/>
      <c r="J14" s="35"/>
      <c r="K14" s="36">
        <f ca="1">$BC5</f>
        <v>0</v>
      </c>
      <c r="L14" s="37">
        <f ca="1">$BH5</f>
        <v>7</v>
      </c>
      <c r="M14" s="37" t="str">
        <f ca="1">IF(AND(N14=0,O14=0),"",".")</f>
        <v>.</v>
      </c>
      <c r="N14" s="38">
        <f ca="1">$BM5</f>
        <v>6</v>
      </c>
      <c r="O14" s="38">
        <f ca="1">$BR5</f>
        <v>7</v>
      </c>
      <c r="P14" s="26"/>
      <c r="Q14" s="19"/>
      <c r="R14" s="35"/>
      <c r="S14" s="36">
        <f ca="1">$BC6</f>
        <v>0</v>
      </c>
      <c r="T14" s="37">
        <f ca="1">$BH6</f>
        <v>5</v>
      </c>
      <c r="U14" s="37" t="str">
        <f ca="1">IF(AND(V14=0,W14=0),"",".")</f>
        <v>.</v>
      </c>
      <c r="V14" s="38">
        <f ca="1">$BM6</f>
        <v>7</v>
      </c>
      <c r="W14" s="38">
        <f ca="1">$BR6</f>
        <v>1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1.3898186776448274E-2</v>
      </c>
      <c r="BX14" s="11">
        <f t="shared" ca="1" si="24"/>
        <v>18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0.52493461295707078</v>
      </c>
      <c r="CE14" s="11">
        <f t="shared" ca="1" si="26"/>
        <v>6</v>
      </c>
      <c r="CF14" s="1"/>
      <c r="CG14" s="1">
        <v>14</v>
      </c>
      <c r="CH14" s="1">
        <v>6</v>
      </c>
      <c r="CI14" s="1">
        <v>4</v>
      </c>
      <c r="CK14" s="10">
        <f t="shared" ca="1" si="27"/>
        <v>0.66430884718937133</v>
      </c>
      <c r="CL14" s="11">
        <f t="shared" ca="1" si="28"/>
        <v>30</v>
      </c>
      <c r="CM14" s="1"/>
      <c r="CN14" s="1">
        <v>14</v>
      </c>
      <c r="CO14" s="1">
        <v>1</v>
      </c>
      <c r="CP14" s="1">
        <v>3</v>
      </c>
      <c r="CR14" s="10">
        <f t="shared" ca="1" si="29"/>
        <v>0.49405376202852513</v>
      </c>
      <c r="CS14" s="11">
        <f t="shared" ca="1" si="30"/>
        <v>46</v>
      </c>
      <c r="CT14" s="1"/>
      <c r="CU14" s="1">
        <v>14</v>
      </c>
      <c r="CV14" s="1">
        <v>2</v>
      </c>
      <c r="CW14" s="1">
        <v>5</v>
      </c>
    </row>
    <row r="15" spans="1:101" ht="57" customHeight="1" thickBot="1" x14ac:dyDescent="0.3">
      <c r="A15" s="19"/>
      <c r="B15" s="65" t="str">
        <f ca="1">IF(AND($BD4=0,$BC4=0),"","－")</f>
        <v/>
      </c>
      <c r="C15" s="66" t="str">
        <f ca="1">IF(AND($BD4=0,$BC4=0),"－",$BD4)</f>
        <v>－</v>
      </c>
      <c r="D15" s="67">
        <f ca="1">$BI4</f>
        <v>2</v>
      </c>
      <c r="E15" s="67" t="str">
        <f ca="1">IF(AND(F15=0,G15=0),"",".")</f>
        <v>.</v>
      </c>
      <c r="F15" s="68">
        <f ca="1">$BN4</f>
        <v>3</v>
      </c>
      <c r="G15" s="68">
        <f ca="1">$BS4</f>
        <v>4</v>
      </c>
      <c r="H15" s="26"/>
      <c r="I15" s="19"/>
      <c r="J15" s="65" t="str">
        <f ca="1">IF(AND($BD5=0,$BC5=0),"","－")</f>
        <v/>
      </c>
      <c r="K15" s="66" t="str">
        <f ca="1">IF(AND($BD5=0,$BC5=0),"－",$BD5)</f>
        <v>－</v>
      </c>
      <c r="L15" s="67">
        <f ca="1">$BI5</f>
        <v>3</v>
      </c>
      <c r="M15" s="67" t="str">
        <f ca="1">IF(AND(N15=0,O15=0),"",".")</f>
        <v>.</v>
      </c>
      <c r="N15" s="68">
        <f ca="1">$BN5</f>
        <v>9</v>
      </c>
      <c r="O15" s="68">
        <f ca="1">$BS5</f>
        <v>7</v>
      </c>
      <c r="P15" s="26"/>
      <c r="Q15" s="19"/>
      <c r="R15" s="65" t="str">
        <f ca="1">IF(AND($BD6=0,$BC6=0),"","－")</f>
        <v/>
      </c>
      <c r="S15" s="66" t="str">
        <f ca="1">IF(AND($BD6=0,$BC6=0),"－",$BD6)</f>
        <v>－</v>
      </c>
      <c r="T15" s="67">
        <f ca="1">$BI6</f>
        <v>2</v>
      </c>
      <c r="U15" s="67" t="str">
        <f ca="1">IF(AND(V15=0,W15=0),"",".")</f>
        <v>.</v>
      </c>
      <c r="V15" s="68">
        <f ca="1">$BN6</f>
        <v>6</v>
      </c>
      <c r="W15" s="68">
        <f ca="1">$BS6</f>
        <v>6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0.52173278274289758</v>
      </c>
      <c r="BX15" s="11">
        <f t="shared" ca="1" si="24"/>
        <v>7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7.0985341813193714E-2</v>
      </c>
      <c r="CE15" s="11">
        <f t="shared" ca="1" si="26"/>
        <v>15</v>
      </c>
      <c r="CF15" s="1"/>
      <c r="CG15" s="1">
        <v>15</v>
      </c>
      <c r="CH15" s="1">
        <v>6</v>
      </c>
      <c r="CI15" s="1">
        <v>5</v>
      </c>
      <c r="CK15" s="10">
        <f t="shared" ca="1" si="27"/>
        <v>0.17752875959629377</v>
      </c>
      <c r="CL15" s="11">
        <f t="shared" ca="1" si="28"/>
        <v>81</v>
      </c>
      <c r="CM15" s="1"/>
      <c r="CN15" s="1">
        <v>15</v>
      </c>
      <c r="CO15" s="1">
        <v>1</v>
      </c>
      <c r="CP15" s="1">
        <v>4</v>
      </c>
      <c r="CR15" s="10">
        <f t="shared" ca="1" si="29"/>
        <v>0.72258200267918637</v>
      </c>
      <c r="CS15" s="11">
        <f t="shared" ca="1" si="30"/>
        <v>25</v>
      </c>
      <c r="CT15" s="1"/>
      <c r="CU15" s="1">
        <v>15</v>
      </c>
      <c r="CV15" s="1">
        <v>2</v>
      </c>
      <c r="CW15" s="1">
        <v>6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1</v>
      </c>
      <c r="E16" s="37" t="str">
        <f>$AW4</f>
        <v>.</v>
      </c>
      <c r="F16" s="38">
        <f ca="1">$AX4</f>
        <v>6</v>
      </c>
      <c r="G16" s="39">
        <f ca="1">$AY4</f>
        <v>4</v>
      </c>
      <c r="H16" s="40"/>
      <c r="I16" s="41"/>
      <c r="J16" s="35"/>
      <c r="K16" s="36">
        <f ca="1">$AU5</f>
        <v>0</v>
      </c>
      <c r="L16" s="37">
        <f ca="1">$AV5</f>
        <v>3</v>
      </c>
      <c r="M16" s="37" t="str">
        <f>$AW5</f>
        <v>.</v>
      </c>
      <c r="N16" s="38">
        <f ca="1">$AX5</f>
        <v>7</v>
      </c>
      <c r="O16" s="39">
        <f ca="1">$AY5</f>
        <v>0</v>
      </c>
      <c r="P16" s="40"/>
      <c r="Q16" s="41"/>
      <c r="R16" s="35"/>
      <c r="S16" s="36">
        <f ca="1">$AU6</f>
        <v>0</v>
      </c>
      <c r="T16" s="37">
        <f ca="1">$AV6</f>
        <v>3</v>
      </c>
      <c r="U16" s="37" t="str">
        <f>$AW6</f>
        <v>.</v>
      </c>
      <c r="V16" s="38">
        <f ca="1">$AX6</f>
        <v>0</v>
      </c>
      <c r="W16" s="39">
        <f ca="1">$AY6</f>
        <v>5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0.85078547525243886</v>
      </c>
      <c r="BX16" s="11">
        <f t="shared" ca="1" si="24"/>
        <v>1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3.0567473527269629E-2</v>
      </c>
      <c r="CE16" s="11">
        <f t="shared" ca="1" si="26"/>
        <v>17</v>
      </c>
      <c r="CF16" s="1"/>
      <c r="CG16" s="1">
        <v>16</v>
      </c>
      <c r="CH16" s="1">
        <v>7</v>
      </c>
      <c r="CI16" s="1">
        <v>1</v>
      </c>
      <c r="CK16" s="10">
        <f t="shared" ca="1" si="27"/>
        <v>8.6031346528413932E-2</v>
      </c>
      <c r="CL16" s="11">
        <f t="shared" ca="1" si="28"/>
        <v>88</v>
      </c>
      <c r="CM16" s="1"/>
      <c r="CN16" s="1">
        <v>16</v>
      </c>
      <c r="CO16" s="1">
        <v>1</v>
      </c>
      <c r="CP16" s="1">
        <v>5</v>
      </c>
      <c r="CR16" s="10">
        <f t="shared" ca="1" si="29"/>
        <v>0.96365566547528214</v>
      </c>
      <c r="CS16" s="11">
        <f t="shared" ca="1" si="30"/>
        <v>3</v>
      </c>
      <c r="CT16" s="1"/>
      <c r="CU16" s="1">
        <v>16</v>
      </c>
      <c r="CV16" s="1">
        <v>2</v>
      </c>
      <c r="CW16" s="1">
        <v>7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0.79536251181702611</v>
      </c>
      <c r="BX17" s="11">
        <f t="shared" ca="1" si="24"/>
        <v>2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0.11256098216475718</v>
      </c>
      <c r="CE17" s="11">
        <f t="shared" ca="1" si="26"/>
        <v>14</v>
      </c>
      <c r="CF17" s="1"/>
      <c r="CG17" s="1">
        <v>17</v>
      </c>
      <c r="CH17" s="1">
        <v>7</v>
      </c>
      <c r="CI17" s="1">
        <v>2</v>
      </c>
      <c r="CK17" s="10">
        <f t="shared" ca="1" si="27"/>
        <v>0.88253091842476006</v>
      </c>
      <c r="CL17" s="11">
        <f t="shared" ca="1" si="28"/>
        <v>10</v>
      </c>
      <c r="CM17" s="1"/>
      <c r="CN17" s="1">
        <v>17</v>
      </c>
      <c r="CO17" s="1">
        <v>1</v>
      </c>
      <c r="CP17" s="1">
        <v>6</v>
      </c>
      <c r="CR17" s="10">
        <f t="shared" ca="1" si="29"/>
        <v>0.36334715187487321</v>
      </c>
      <c r="CS17" s="11">
        <f t="shared" ca="1" si="30"/>
        <v>59</v>
      </c>
      <c r="CT17" s="1"/>
      <c r="CU17" s="1">
        <v>17</v>
      </c>
      <c r="CV17" s="1">
        <v>2</v>
      </c>
      <c r="CW17" s="1">
        <v>8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0.15508443969596153</v>
      </c>
      <c r="BX18" s="11">
        <f t="shared" ca="1" si="24"/>
        <v>14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0.54792994213032442</v>
      </c>
      <c r="CE18" s="11">
        <f t="shared" ca="1" si="26"/>
        <v>5</v>
      </c>
      <c r="CF18" s="1"/>
      <c r="CG18" s="1">
        <v>18</v>
      </c>
      <c r="CH18" s="1">
        <v>7</v>
      </c>
      <c r="CI18" s="1">
        <v>3</v>
      </c>
      <c r="CK18" s="10">
        <f t="shared" ca="1" si="27"/>
        <v>3.4142205335295772E-2</v>
      </c>
      <c r="CL18" s="11">
        <f t="shared" ca="1" si="28"/>
        <v>98</v>
      </c>
      <c r="CM18" s="1"/>
      <c r="CN18" s="1">
        <v>18</v>
      </c>
      <c r="CO18" s="1">
        <v>1</v>
      </c>
      <c r="CP18" s="1">
        <v>7</v>
      </c>
      <c r="CR18" s="10">
        <f t="shared" ca="1" si="29"/>
        <v>0.96446304496221147</v>
      </c>
      <c r="CS18" s="11">
        <f t="shared" ca="1" si="30"/>
        <v>2</v>
      </c>
      <c r="CT18" s="1"/>
      <c r="CU18" s="1">
        <v>18</v>
      </c>
      <c r="CV18" s="1">
        <v>2</v>
      </c>
      <c r="CW18" s="1">
        <v>9</v>
      </c>
    </row>
    <row r="19" spans="1:101" ht="45.95" customHeight="1" thickBot="1" x14ac:dyDescent="0.3">
      <c r="A19" s="23"/>
      <c r="B19" s="71" t="str">
        <f ca="1">$AC7/100&amp;$AD7&amp;$AE7/100&amp;$AF7</f>
        <v>4.93－1.09＝</v>
      </c>
      <c r="C19" s="72"/>
      <c r="D19" s="72"/>
      <c r="E19" s="72"/>
      <c r="F19" s="69">
        <f ca="1">$AG7/100</f>
        <v>3.84</v>
      </c>
      <c r="G19" s="70"/>
      <c r="H19" s="20"/>
      <c r="I19" s="19"/>
      <c r="J19" s="71" t="str">
        <f ca="1">$AC8/100&amp;$AD8&amp;$AE8/100&amp;$AF8</f>
        <v>3.75－1.53＝</v>
      </c>
      <c r="K19" s="72"/>
      <c r="L19" s="72"/>
      <c r="M19" s="72"/>
      <c r="N19" s="69">
        <f ca="1">$AG8/100</f>
        <v>2.2200000000000002</v>
      </c>
      <c r="O19" s="70"/>
      <c r="P19" s="21"/>
      <c r="Q19" s="19"/>
      <c r="R19" s="71" t="str">
        <f ca="1">$AC9/100&amp;$AD9&amp;$AE9/100&amp;$AF9</f>
        <v>5.95－4.57＝</v>
      </c>
      <c r="S19" s="72"/>
      <c r="T19" s="72"/>
      <c r="U19" s="72"/>
      <c r="V19" s="69">
        <f ca="1">$AG9/100</f>
        <v>1.38</v>
      </c>
      <c r="W19" s="70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>
        <v>19</v>
      </c>
      <c r="CH19" s="1">
        <v>7</v>
      </c>
      <c r="CI19" s="1">
        <v>4</v>
      </c>
      <c r="CK19" s="10">
        <f t="shared" ca="1" si="27"/>
        <v>0.9969489504148884</v>
      </c>
      <c r="CL19" s="11">
        <f t="shared" ca="1" si="28"/>
        <v>1</v>
      </c>
      <c r="CM19" s="1"/>
      <c r="CN19" s="1">
        <v>19</v>
      </c>
      <c r="CO19" s="1">
        <v>1</v>
      </c>
      <c r="CP19" s="1">
        <v>8</v>
      </c>
      <c r="CR19" s="10">
        <f t="shared" ca="1" si="29"/>
        <v>0.46409276436188951</v>
      </c>
      <c r="CS19" s="11">
        <f t="shared" ca="1" si="30"/>
        <v>50</v>
      </c>
      <c r="CT19" s="1"/>
      <c r="CU19" s="1">
        <v>19</v>
      </c>
      <c r="CV19" s="1">
        <v>3</v>
      </c>
      <c r="CW19" s="1">
        <v>1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>
        <v>20</v>
      </c>
      <c r="CH20" s="1">
        <v>7</v>
      </c>
      <c r="CI20" s="1">
        <v>5</v>
      </c>
      <c r="CK20" s="10">
        <f t="shared" ca="1" si="27"/>
        <v>0.34453412022115348</v>
      </c>
      <c r="CL20" s="11">
        <f t="shared" ca="1" si="28"/>
        <v>65</v>
      </c>
      <c r="CM20" s="1"/>
      <c r="CN20" s="1">
        <v>20</v>
      </c>
      <c r="CO20" s="1">
        <v>1</v>
      </c>
      <c r="CP20" s="1">
        <v>9</v>
      </c>
      <c r="CR20" s="10">
        <f t="shared" ca="1" si="29"/>
        <v>3.9348487069353233E-2</v>
      </c>
      <c r="CS20" s="11">
        <f t="shared" ca="1" si="30"/>
        <v>79</v>
      </c>
      <c r="CT20" s="1"/>
      <c r="CU20" s="1">
        <v>20</v>
      </c>
      <c r="CV20" s="1">
        <v>3</v>
      </c>
      <c r="CW20" s="1">
        <v>2</v>
      </c>
    </row>
    <row r="21" spans="1:101" ht="57" customHeight="1" x14ac:dyDescent="0.25">
      <c r="A21" s="19"/>
      <c r="B21" s="35"/>
      <c r="C21" s="36">
        <f ca="1">$BC7</f>
        <v>0</v>
      </c>
      <c r="D21" s="37">
        <f ca="1">$BH7</f>
        <v>4</v>
      </c>
      <c r="E21" s="37" t="str">
        <f ca="1">IF(AND(F21=0,G21=0),"",".")</f>
        <v>.</v>
      </c>
      <c r="F21" s="38">
        <f ca="1">$BM7</f>
        <v>9</v>
      </c>
      <c r="G21" s="38">
        <f ca="1">$BR7</f>
        <v>3</v>
      </c>
      <c r="H21" s="26"/>
      <c r="I21" s="19"/>
      <c r="J21" s="35"/>
      <c r="K21" s="36">
        <f ca="1">$BC8</f>
        <v>0</v>
      </c>
      <c r="L21" s="37">
        <f ca="1">$BH8</f>
        <v>3</v>
      </c>
      <c r="M21" s="37" t="str">
        <f ca="1">IF(AND(N21=0,O21=0),"",".")</f>
        <v>.</v>
      </c>
      <c r="N21" s="38">
        <f ca="1">$BM8</f>
        <v>7</v>
      </c>
      <c r="O21" s="38">
        <f ca="1">$BR8</f>
        <v>5</v>
      </c>
      <c r="P21" s="26"/>
      <c r="Q21" s="19"/>
      <c r="R21" s="35"/>
      <c r="S21" s="36">
        <f ca="1">$BC9</f>
        <v>0</v>
      </c>
      <c r="T21" s="37">
        <f ca="1">$BH9</f>
        <v>5</v>
      </c>
      <c r="U21" s="37" t="str">
        <f ca="1">IF(AND(V21=0,W21=0),"",".")</f>
        <v>.</v>
      </c>
      <c r="V21" s="38">
        <f ca="1">$BM9</f>
        <v>9</v>
      </c>
      <c r="W21" s="38">
        <f ca="1">$BR9</f>
        <v>5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>
        <v>21</v>
      </c>
      <c r="CH21" s="1">
        <v>7</v>
      </c>
      <c r="CI21" s="1">
        <v>6</v>
      </c>
      <c r="CK21" s="10">
        <f t="shared" ca="1" si="27"/>
        <v>0.57283268757344274</v>
      </c>
      <c r="CL21" s="11">
        <f t="shared" ca="1" si="28"/>
        <v>37</v>
      </c>
      <c r="CM21" s="1"/>
      <c r="CN21" s="1">
        <v>21</v>
      </c>
      <c r="CO21" s="1">
        <v>2</v>
      </c>
      <c r="CP21" s="1">
        <v>0</v>
      </c>
      <c r="CR21" s="10">
        <f t="shared" ca="1" si="29"/>
        <v>0.42284788299888043</v>
      </c>
      <c r="CS21" s="11">
        <f t="shared" ca="1" si="30"/>
        <v>54</v>
      </c>
      <c r="CT21" s="1"/>
      <c r="CU21" s="1">
        <v>21</v>
      </c>
      <c r="CV21" s="1">
        <v>3</v>
      </c>
      <c r="CW21" s="1">
        <v>3</v>
      </c>
    </row>
    <row r="22" spans="1:101" ht="57" customHeight="1" thickBot="1" x14ac:dyDescent="0.3">
      <c r="A22" s="19"/>
      <c r="B22" s="65" t="str">
        <f ca="1">IF(AND($BD7=0,$BC7=0),"","－")</f>
        <v/>
      </c>
      <c r="C22" s="66" t="str">
        <f ca="1">IF(AND($BD7=0,$BC7=0),"－",$BD7)</f>
        <v>－</v>
      </c>
      <c r="D22" s="67">
        <f ca="1">$BI7</f>
        <v>1</v>
      </c>
      <c r="E22" s="67" t="str">
        <f ca="1">IF(AND(F22=0,G22=0),"",".")</f>
        <v>.</v>
      </c>
      <c r="F22" s="68">
        <f ca="1">$BN7</f>
        <v>0</v>
      </c>
      <c r="G22" s="68">
        <f ca="1">$BS7</f>
        <v>9</v>
      </c>
      <c r="H22" s="26"/>
      <c r="I22" s="19"/>
      <c r="J22" s="65" t="str">
        <f ca="1">IF(AND($BD8=0,$BC8=0),"","－")</f>
        <v/>
      </c>
      <c r="K22" s="66" t="str">
        <f ca="1">IF(AND($BD8=0,$BC8=0),"－",$BD8)</f>
        <v>－</v>
      </c>
      <c r="L22" s="67">
        <f ca="1">$BI8</f>
        <v>1</v>
      </c>
      <c r="M22" s="67" t="str">
        <f ca="1">IF(AND(N22=0,O22=0),"",".")</f>
        <v>.</v>
      </c>
      <c r="N22" s="68">
        <f ca="1">$BN8</f>
        <v>5</v>
      </c>
      <c r="O22" s="68">
        <f ca="1">$BS8</f>
        <v>3</v>
      </c>
      <c r="P22" s="26"/>
      <c r="Q22" s="19"/>
      <c r="R22" s="65" t="str">
        <f ca="1">IF(AND($BD9=0,$BC9=0),"","－")</f>
        <v/>
      </c>
      <c r="S22" s="66" t="str">
        <f ca="1">IF(AND($BD9=0,$BC9=0),"－",$BD9)</f>
        <v>－</v>
      </c>
      <c r="T22" s="67">
        <f ca="1">$BI9</f>
        <v>4</v>
      </c>
      <c r="U22" s="67" t="str">
        <f ca="1">IF(AND(V22=0,W22=0),"",".")</f>
        <v>.</v>
      </c>
      <c r="V22" s="68">
        <f ca="1">$BN9</f>
        <v>5</v>
      </c>
      <c r="W22" s="68">
        <f ca="1">$BS9</f>
        <v>7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>
        <v>22</v>
      </c>
      <c r="CH22" s="1">
        <v>8</v>
      </c>
      <c r="CI22" s="1">
        <v>1</v>
      </c>
      <c r="CK22" s="10">
        <f t="shared" ca="1" si="27"/>
        <v>0.9795272734217062</v>
      </c>
      <c r="CL22" s="11">
        <f t="shared" ca="1" si="28"/>
        <v>3</v>
      </c>
      <c r="CM22" s="1"/>
      <c r="CN22" s="1">
        <v>22</v>
      </c>
      <c r="CO22" s="1">
        <v>2</v>
      </c>
      <c r="CP22" s="1">
        <v>1</v>
      </c>
      <c r="CR22" s="10">
        <f t="shared" ca="1" si="29"/>
        <v>0.89880457925956869</v>
      </c>
      <c r="CS22" s="11">
        <f t="shared" ca="1" si="30"/>
        <v>8</v>
      </c>
      <c r="CT22" s="1"/>
      <c r="CU22" s="1">
        <v>22</v>
      </c>
      <c r="CV22" s="1">
        <v>3</v>
      </c>
      <c r="CW22" s="1">
        <v>4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3</v>
      </c>
      <c r="E23" s="37" t="str">
        <f>$AW7</f>
        <v>.</v>
      </c>
      <c r="F23" s="38">
        <f ca="1">$AX7</f>
        <v>8</v>
      </c>
      <c r="G23" s="39">
        <f ca="1">$AY7</f>
        <v>4</v>
      </c>
      <c r="H23" s="40"/>
      <c r="I23" s="41"/>
      <c r="J23" s="35"/>
      <c r="K23" s="36">
        <f ca="1">$AU8</f>
        <v>0</v>
      </c>
      <c r="L23" s="37">
        <f ca="1">$AV8</f>
        <v>2</v>
      </c>
      <c r="M23" s="37" t="str">
        <f>$AW8</f>
        <v>.</v>
      </c>
      <c r="N23" s="38">
        <f ca="1">$AX8</f>
        <v>2</v>
      </c>
      <c r="O23" s="39">
        <f ca="1">$AY8</f>
        <v>2</v>
      </c>
      <c r="P23" s="40"/>
      <c r="Q23" s="41"/>
      <c r="R23" s="35"/>
      <c r="S23" s="36">
        <f ca="1">$AU9</f>
        <v>0</v>
      </c>
      <c r="T23" s="37">
        <f ca="1">$AV9</f>
        <v>1</v>
      </c>
      <c r="U23" s="37" t="str">
        <f>$AW9</f>
        <v>.</v>
      </c>
      <c r="V23" s="38">
        <f ca="1">$AX9</f>
        <v>3</v>
      </c>
      <c r="W23" s="39">
        <f ca="1">$AY9</f>
        <v>8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>
        <v>23</v>
      </c>
      <c r="CH23" s="1">
        <v>8</v>
      </c>
      <c r="CI23" s="1">
        <v>2</v>
      </c>
      <c r="CK23" s="10">
        <f t="shared" ca="1" si="27"/>
        <v>0.29011466276281106</v>
      </c>
      <c r="CL23" s="11">
        <f t="shared" ca="1" si="28"/>
        <v>71</v>
      </c>
      <c r="CM23" s="1"/>
      <c r="CN23" s="1">
        <v>23</v>
      </c>
      <c r="CO23" s="1">
        <v>2</v>
      </c>
      <c r="CP23" s="1">
        <v>2</v>
      </c>
      <c r="CR23" s="10">
        <f t="shared" ca="1" si="29"/>
        <v>0.25159609550304485</v>
      </c>
      <c r="CS23" s="11">
        <f t="shared" ca="1" si="30"/>
        <v>66</v>
      </c>
      <c r="CT23" s="1"/>
      <c r="CU23" s="1">
        <v>23</v>
      </c>
      <c r="CV23" s="1">
        <v>3</v>
      </c>
      <c r="CW23" s="1">
        <v>5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>
        <v>24</v>
      </c>
      <c r="CH24" s="1">
        <v>8</v>
      </c>
      <c r="CI24" s="1">
        <v>3</v>
      </c>
      <c r="CK24" s="10">
        <f t="shared" ca="1" si="27"/>
        <v>7.3783155220262353E-2</v>
      </c>
      <c r="CL24" s="11">
        <f t="shared" ca="1" si="28"/>
        <v>90</v>
      </c>
      <c r="CM24" s="1"/>
      <c r="CN24" s="1">
        <v>24</v>
      </c>
      <c r="CO24" s="1">
        <v>2</v>
      </c>
      <c r="CP24" s="1">
        <v>3</v>
      </c>
      <c r="CR24" s="10">
        <f t="shared" ca="1" si="29"/>
        <v>0.84196032747179039</v>
      </c>
      <c r="CS24" s="11">
        <f t="shared" ca="1" si="30"/>
        <v>11</v>
      </c>
      <c r="CT24" s="1"/>
      <c r="CU24" s="1">
        <v>24</v>
      </c>
      <c r="CV24" s="1">
        <v>3</v>
      </c>
      <c r="CW24" s="1">
        <v>6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>
        <v>25</v>
      </c>
      <c r="CH25" s="1">
        <v>8</v>
      </c>
      <c r="CI25" s="1">
        <v>4</v>
      </c>
      <c r="CK25" s="10">
        <f t="shared" ca="1" si="27"/>
        <v>8.7650889695262024E-2</v>
      </c>
      <c r="CL25" s="11">
        <f t="shared" ca="1" si="28"/>
        <v>87</v>
      </c>
      <c r="CM25" s="1"/>
      <c r="CN25" s="1">
        <v>25</v>
      </c>
      <c r="CO25" s="1">
        <v>2</v>
      </c>
      <c r="CP25" s="1">
        <v>4</v>
      </c>
      <c r="CR25" s="10">
        <f t="shared" ca="1" si="29"/>
        <v>0.68654086232795519</v>
      </c>
      <c r="CS25" s="11">
        <f t="shared" ca="1" si="30"/>
        <v>29</v>
      </c>
      <c r="CT25" s="1"/>
      <c r="CU25" s="1">
        <v>25</v>
      </c>
      <c r="CV25" s="1">
        <v>3</v>
      </c>
      <c r="CW25" s="1">
        <v>7</v>
      </c>
    </row>
    <row r="26" spans="1:101" ht="45.95" customHeight="1" thickBot="1" x14ac:dyDescent="0.3">
      <c r="A26" s="23"/>
      <c r="B26" s="71" t="str">
        <f ca="1">$AC10/100&amp;$AD10&amp;$AE10/100&amp;$AF10</f>
        <v>6.89－1.13＝</v>
      </c>
      <c r="C26" s="72"/>
      <c r="D26" s="72"/>
      <c r="E26" s="72"/>
      <c r="F26" s="69">
        <f ca="1">$AG10/100</f>
        <v>5.76</v>
      </c>
      <c r="G26" s="70"/>
      <c r="H26" s="20"/>
      <c r="I26" s="19"/>
      <c r="J26" s="71" t="str">
        <f ca="1">$AC11/100&amp;$AD11&amp;$AE11/100&amp;$AF11</f>
        <v>5.15－1.22＝</v>
      </c>
      <c r="K26" s="72"/>
      <c r="L26" s="72"/>
      <c r="M26" s="72"/>
      <c r="N26" s="69">
        <f ca="1">$AG11/100</f>
        <v>3.93</v>
      </c>
      <c r="O26" s="70"/>
      <c r="P26" s="21"/>
      <c r="Q26" s="19"/>
      <c r="R26" s="71" t="str">
        <f ca="1">$AC12/100&amp;$AD12&amp;$AE12/100&amp;$AF12</f>
        <v>7.27－1.36＝</v>
      </c>
      <c r="S26" s="72"/>
      <c r="T26" s="72"/>
      <c r="U26" s="72"/>
      <c r="V26" s="69">
        <f ca="1">$AG12/100</f>
        <v>5.91</v>
      </c>
      <c r="W26" s="70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>
        <v>26</v>
      </c>
      <c r="CH26" s="1">
        <v>8</v>
      </c>
      <c r="CI26" s="1">
        <v>5</v>
      </c>
      <c r="CK26" s="10">
        <f t="shared" ca="1" si="27"/>
        <v>0.60630705442267696</v>
      </c>
      <c r="CL26" s="11">
        <f t="shared" ca="1" si="28"/>
        <v>34</v>
      </c>
      <c r="CM26" s="1"/>
      <c r="CN26" s="1">
        <v>26</v>
      </c>
      <c r="CO26" s="1">
        <v>2</v>
      </c>
      <c r="CP26" s="1">
        <v>5</v>
      </c>
      <c r="CR26" s="10">
        <f t="shared" ca="1" si="29"/>
        <v>3.2168051570591549E-2</v>
      </c>
      <c r="CS26" s="11">
        <f t="shared" ca="1" si="30"/>
        <v>80</v>
      </c>
      <c r="CT26" s="1"/>
      <c r="CU26" s="1">
        <v>26</v>
      </c>
      <c r="CV26" s="1">
        <v>3</v>
      </c>
      <c r="CW26" s="1">
        <v>8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>
        <v>27</v>
      </c>
      <c r="CH27" s="1">
        <v>8</v>
      </c>
      <c r="CI27" s="1">
        <v>6</v>
      </c>
      <c r="CK27" s="10">
        <f t="shared" ca="1" si="27"/>
        <v>0.38931608823489361</v>
      </c>
      <c r="CL27" s="11">
        <f t="shared" ca="1" si="28"/>
        <v>55</v>
      </c>
      <c r="CM27" s="1"/>
      <c r="CN27" s="1">
        <v>27</v>
      </c>
      <c r="CO27" s="1">
        <v>2</v>
      </c>
      <c r="CP27" s="1">
        <v>6</v>
      </c>
      <c r="CR27" s="10">
        <f t="shared" ca="1" si="29"/>
        <v>0.75333151468841619</v>
      </c>
      <c r="CS27" s="11">
        <f t="shared" ca="1" si="30"/>
        <v>20</v>
      </c>
      <c r="CT27" s="1"/>
      <c r="CU27" s="1">
        <v>27</v>
      </c>
      <c r="CV27" s="1">
        <v>3</v>
      </c>
      <c r="CW27" s="1">
        <v>9</v>
      </c>
    </row>
    <row r="28" spans="1:101" ht="57" customHeight="1" x14ac:dyDescent="0.25">
      <c r="A28" s="19"/>
      <c r="B28" s="35"/>
      <c r="C28" s="36">
        <f ca="1">$BC10</f>
        <v>0</v>
      </c>
      <c r="D28" s="37">
        <f ca="1">$BH10</f>
        <v>6</v>
      </c>
      <c r="E28" s="37" t="str">
        <f ca="1">IF(AND(F28=0,G28=0),"",".")</f>
        <v>.</v>
      </c>
      <c r="F28" s="38">
        <f ca="1">$BM10</f>
        <v>8</v>
      </c>
      <c r="G28" s="38">
        <f ca="1">$BR10</f>
        <v>9</v>
      </c>
      <c r="H28" s="26"/>
      <c r="I28" s="19"/>
      <c r="J28" s="35"/>
      <c r="K28" s="36">
        <f ca="1">$BC11</f>
        <v>0</v>
      </c>
      <c r="L28" s="37">
        <f ca="1">$BH11</f>
        <v>5</v>
      </c>
      <c r="M28" s="37" t="str">
        <f ca="1">IF(AND(N28=0,O28=0),"",".")</f>
        <v>.</v>
      </c>
      <c r="N28" s="38">
        <f ca="1">$BM11</f>
        <v>1</v>
      </c>
      <c r="O28" s="38">
        <f ca="1">$BR11</f>
        <v>5</v>
      </c>
      <c r="P28" s="26"/>
      <c r="Q28" s="19"/>
      <c r="R28" s="35"/>
      <c r="S28" s="36">
        <f ca="1">$BC12</f>
        <v>0</v>
      </c>
      <c r="T28" s="37">
        <f ca="1">$BH12</f>
        <v>7</v>
      </c>
      <c r="U28" s="37" t="str">
        <f ca="1">IF(AND(V28=0,W28=0),"",".")</f>
        <v>.</v>
      </c>
      <c r="V28" s="38">
        <f ca="1">$BM12</f>
        <v>2</v>
      </c>
      <c r="W28" s="38">
        <f ca="1">$BR12</f>
        <v>7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>
        <v>28</v>
      </c>
      <c r="CH28" s="1">
        <v>8</v>
      </c>
      <c r="CI28" s="1">
        <v>7</v>
      </c>
      <c r="CK28" s="10">
        <f t="shared" ca="1" si="27"/>
        <v>0.41930482310900596</v>
      </c>
      <c r="CL28" s="11">
        <f t="shared" ca="1" si="28"/>
        <v>51</v>
      </c>
      <c r="CM28" s="1"/>
      <c r="CN28" s="1">
        <v>28</v>
      </c>
      <c r="CO28" s="1">
        <v>2</v>
      </c>
      <c r="CP28" s="1">
        <v>7</v>
      </c>
      <c r="CR28" s="10">
        <f t="shared" ca="1" si="29"/>
        <v>0.65978464809566995</v>
      </c>
      <c r="CS28" s="11">
        <f t="shared" ca="1" si="30"/>
        <v>32</v>
      </c>
      <c r="CT28" s="1"/>
      <c r="CU28" s="1">
        <v>28</v>
      </c>
      <c r="CV28" s="1">
        <v>4</v>
      </c>
      <c r="CW28" s="1">
        <v>1</v>
      </c>
    </row>
    <row r="29" spans="1:101" ht="57" customHeight="1" thickBot="1" x14ac:dyDescent="0.3">
      <c r="A29" s="19"/>
      <c r="B29" s="65" t="str">
        <f ca="1">IF(AND($BD10=0,$BC10=0),"","－")</f>
        <v/>
      </c>
      <c r="C29" s="66" t="str">
        <f ca="1">IF(AND($BD10=0,$BC10=0),"－",$BD10)</f>
        <v>－</v>
      </c>
      <c r="D29" s="67">
        <f ca="1">$BI10</f>
        <v>1</v>
      </c>
      <c r="E29" s="67" t="str">
        <f ca="1">IF(AND(F29=0,G29=0),"",".")</f>
        <v>.</v>
      </c>
      <c r="F29" s="68">
        <f ca="1">$BN10</f>
        <v>1</v>
      </c>
      <c r="G29" s="68">
        <f ca="1">$BS10</f>
        <v>3</v>
      </c>
      <c r="H29" s="26"/>
      <c r="I29" s="19"/>
      <c r="J29" s="65" t="str">
        <f ca="1">IF(AND($BD11=0,$BC11=0),"","－")</f>
        <v/>
      </c>
      <c r="K29" s="66" t="str">
        <f ca="1">IF(AND($BD11=0,$BC11=0),"－",$BD11)</f>
        <v>－</v>
      </c>
      <c r="L29" s="67">
        <f ca="1">$BI11</f>
        <v>1</v>
      </c>
      <c r="M29" s="67" t="str">
        <f ca="1">IF(AND(N29=0,O29=0),"",".")</f>
        <v>.</v>
      </c>
      <c r="N29" s="68">
        <f ca="1">$BN11</f>
        <v>2</v>
      </c>
      <c r="O29" s="68">
        <f ca="1">$BS11</f>
        <v>2</v>
      </c>
      <c r="P29" s="26"/>
      <c r="Q29" s="19"/>
      <c r="R29" s="65" t="str">
        <f ca="1">IF(AND($BD12=0,$BC12=0),"","－")</f>
        <v/>
      </c>
      <c r="S29" s="66" t="str">
        <f ca="1">IF(AND($BD12=0,$BC12=0),"－",$BD12)</f>
        <v>－</v>
      </c>
      <c r="T29" s="67">
        <f ca="1">$BI12</f>
        <v>1</v>
      </c>
      <c r="U29" s="67" t="str">
        <f ca="1">IF(AND(V29=0,W29=0),"",".")</f>
        <v>.</v>
      </c>
      <c r="V29" s="68">
        <f ca="1">$BN12</f>
        <v>3</v>
      </c>
      <c r="W29" s="68">
        <f ca="1">$BS12</f>
        <v>6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>
        <v>29</v>
      </c>
      <c r="CH29" s="1">
        <v>9</v>
      </c>
      <c r="CI29" s="1">
        <v>1</v>
      </c>
      <c r="CK29" s="10">
        <f t="shared" ca="1" si="27"/>
        <v>7.8940730872661291E-2</v>
      </c>
      <c r="CL29" s="11">
        <f t="shared" ca="1" si="28"/>
        <v>89</v>
      </c>
      <c r="CM29" s="1"/>
      <c r="CN29" s="1">
        <v>29</v>
      </c>
      <c r="CO29" s="1">
        <v>2</v>
      </c>
      <c r="CP29" s="1">
        <v>8</v>
      </c>
      <c r="CR29" s="10">
        <f t="shared" ca="1" si="29"/>
        <v>0.18986623563982075</v>
      </c>
      <c r="CS29" s="11">
        <f t="shared" ca="1" si="30"/>
        <v>71</v>
      </c>
      <c r="CT29" s="1"/>
      <c r="CU29" s="1">
        <v>29</v>
      </c>
      <c r="CV29" s="1">
        <v>4</v>
      </c>
      <c r="CW29" s="1">
        <v>2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5</v>
      </c>
      <c r="E30" s="37" t="str">
        <f>$AW10</f>
        <v>.</v>
      </c>
      <c r="F30" s="38">
        <f ca="1">$AX10</f>
        <v>7</v>
      </c>
      <c r="G30" s="39">
        <f ca="1">$AY10</f>
        <v>6</v>
      </c>
      <c r="H30" s="40"/>
      <c r="I30" s="41"/>
      <c r="J30" s="35"/>
      <c r="K30" s="36">
        <f ca="1">$AU11</f>
        <v>0</v>
      </c>
      <c r="L30" s="37">
        <f ca="1">$AV11</f>
        <v>3</v>
      </c>
      <c r="M30" s="37" t="str">
        <f>$AW11</f>
        <v>.</v>
      </c>
      <c r="N30" s="38">
        <f ca="1">$AX11</f>
        <v>9</v>
      </c>
      <c r="O30" s="39">
        <f ca="1">$AY11</f>
        <v>3</v>
      </c>
      <c r="P30" s="40"/>
      <c r="Q30" s="41"/>
      <c r="R30" s="35"/>
      <c r="S30" s="36">
        <f ca="1">$AU12</f>
        <v>0</v>
      </c>
      <c r="T30" s="37">
        <f ca="1">$AV12</f>
        <v>5</v>
      </c>
      <c r="U30" s="37" t="str">
        <f>$AW12</f>
        <v>.</v>
      </c>
      <c r="V30" s="38">
        <f ca="1">$AX12</f>
        <v>9</v>
      </c>
      <c r="W30" s="39">
        <f ca="1">$AY12</f>
        <v>1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>
        <v>30</v>
      </c>
      <c r="CH30" s="1">
        <v>9</v>
      </c>
      <c r="CI30" s="1">
        <v>2</v>
      </c>
      <c r="CK30" s="10">
        <f t="shared" ca="1" si="27"/>
        <v>0.8261002228450357</v>
      </c>
      <c r="CL30" s="11">
        <f t="shared" ca="1" si="28"/>
        <v>15</v>
      </c>
      <c r="CM30" s="1"/>
      <c r="CN30" s="1">
        <v>30</v>
      </c>
      <c r="CO30" s="1">
        <v>2</v>
      </c>
      <c r="CP30" s="1">
        <v>9</v>
      </c>
      <c r="CR30" s="10">
        <f t="shared" ca="1" si="29"/>
        <v>0.75017984470332721</v>
      </c>
      <c r="CS30" s="11">
        <f t="shared" ca="1" si="30"/>
        <v>21</v>
      </c>
      <c r="CT30" s="1"/>
      <c r="CU30" s="1">
        <v>30</v>
      </c>
      <c r="CV30" s="1">
        <v>4</v>
      </c>
      <c r="CW30" s="1">
        <v>3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>
        <v>31</v>
      </c>
      <c r="CH31" s="1">
        <v>9</v>
      </c>
      <c r="CI31" s="1">
        <v>3</v>
      </c>
      <c r="CK31" s="10">
        <f t="shared" ca="1" si="27"/>
        <v>0.99049608406210832</v>
      </c>
      <c r="CL31" s="11">
        <f t="shared" ca="1" si="28"/>
        <v>2</v>
      </c>
      <c r="CM31" s="1"/>
      <c r="CN31" s="1">
        <v>31</v>
      </c>
      <c r="CO31" s="1">
        <v>3</v>
      </c>
      <c r="CP31" s="1">
        <v>0</v>
      </c>
      <c r="CR31" s="10">
        <f t="shared" ca="1" si="29"/>
        <v>0.9532416795825488</v>
      </c>
      <c r="CS31" s="11">
        <f t="shared" ca="1" si="30"/>
        <v>4</v>
      </c>
      <c r="CT31" s="1"/>
      <c r="CU31" s="1">
        <v>31</v>
      </c>
      <c r="CV31" s="1">
        <v>4</v>
      </c>
      <c r="CW31" s="1">
        <v>4</v>
      </c>
    </row>
    <row r="32" spans="1:101" ht="39.950000000000003" customHeight="1" thickBot="1" x14ac:dyDescent="0.3">
      <c r="A32" s="87" t="str">
        <f>A1</f>
        <v>小数 ひき算 小数第二位 (1.11)－(1.11) ミックス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>
        <v>32</v>
      </c>
      <c r="CH32" s="1">
        <v>9</v>
      </c>
      <c r="CI32" s="1">
        <v>4</v>
      </c>
      <c r="CK32" s="10">
        <f t="shared" ca="1" si="27"/>
        <v>0.76345774885491602</v>
      </c>
      <c r="CL32" s="11">
        <f t="shared" ca="1" si="28"/>
        <v>21</v>
      </c>
      <c r="CM32" s="1"/>
      <c r="CN32" s="1">
        <v>32</v>
      </c>
      <c r="CO32" s="1">
        <v>3</v>
      </c>
      <c r="CP32" s="1">
        <v>1</v>
      </c>
      <c r="CQ32" s="1"/>
      <c r="CR32" s="10">
        <f t="shared" ca="1" si="29"/>
        <v>0.10477327429974448</v>
      </c>
      <c r="CS32" s="11">
        <f t="shared" ca="1" si="30"/>
        <v>74</v>
      </c>
      <c r="CT32" s="1"/>
      <c r="CU32" s="1">
        <v>32</v>
      </c>
      <c r="CV32" s="1">
        <v>4</v>
      </c>
      <c r="CW32" s="1">
        <v>5</v>
      </c>
    </row>
    <row r="33" spans="1:101" ht="63.95" customHeight="1" thickBot="1" x14ac:dyDescent="0.3">
      <c r="B33" s="76" t="str">
        <f>B2</f>
        <v>　　月  　 　日</v>
      </c>
      <c r="C33" s="77"/>
      <c r="D33" s="77"/>
      <c r="E33" s="77"/>
      <c r="F33" s="77"/>
      <c r="G33" s="78"/>
      <c r="H33" s="79"/>
      <c r="I33" s="80"/>
      <c r="J33" s="80"/>
      <c r="K33" s="81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3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>
        <v>33</v>
      </c>
      <c r="CH33" s="1">
        <v>9</v>
      </c>
      <c r="CI33" s="1">
        <v>5</v>
      </c>
      <c r="CK33" s="10">
        <f t="shared" ca="1" si="27"/>
        <v>0.36954229239072067</v>
      </c>
      <c r="CL33" s="11">
        <f t="shared" ca="1" si="28"/>
        <v>60</v>
      </c>
      <c r="CM33" s="1"/>
      <c r="CN33" s="1">
        <v>33</v>
      </c>
      <c r="CO33" s="1">
        <v>3</v>
      </c>
      <c r="CP33" s="1">
        <v>2</v>
      </c>
      <c r="CR33" s="10">
        <f t="shared" ca="1" si="29"/>
        <v>0.39043100204790471</v>
      </c>
      <c r="CS33" s="11">
        <f t="shared" ca="1" si="30"/>
        <v>58</v>
      </c>
      <c r="CT33" s="1"/>
      <c r="CU33" s="1">
        <v>33</v>
      </c>
      <c r="CV33" s="1">
        <v>4</v>
      </c>
      <c r="CW33" s="1">
        <v>6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>
        <v>34</v>
      </c>
      <c r="CH34" s="1">
        <v>9</v>
      </c>
      <c r="CI34" s="1">
        <v>6</v>
      </c>
      <c r="CK34" s="10">
        <f t="shared" ca="1" si="27"/>
        <v>0.52277302271277726</v>
      </c>
      <c r="CL34" s="11">
        <f t="shared" ca="1" si="28"/>
        <v>40</v>
      </c>
      <c r="CM34" s="1"/>
      <c r="CN34" s="1">
        <v>34</v>
      </c>
      <c r="CO34" s="1">
        <v>3</v>
      </c>
      <c r="CP34" s="1">
        <v>3</v>
      </c>
      <c r="CR34" s="10">
        <f t="shared" ca="1" si="29"/>
        <v>0.16429792398477183</v>
      </c>
      <c r="CS34" s="11">
        <f t="shared" ca="1" si="30"/>
        <v>72</v>
      </c>
      <c r="CT34" s="1"/>
      <c r="CU34" s="1">
        <v>34</v>
      </c>
      <c r="CV34" s="1">
        <v>4</v>
      </c>
      <c r="CW34" s="1">
        <v>7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>
        <v>35</v>
      </c>
      <c r="CH35" s="1">
        <v>9</v>
      </c>
      <c r="CI35" s="1">
        <v>7</v>
      </c>
      <c r="CK35" s="10">
        <f t="shared" ca="1" si="27"/>
        <v>0.19896143891388596</v>
      </c>
      <c r="CL35" s="11">
        <f t="shared" ca="1" si="28"/>
        <v>79</v>
      </c>
      <c r="CM35" s="1"/>
      <c r="CN35" s="1">
        <v>35</v>
      </c>
      <c r="CO35" s="1">
        <v>3</v>
      </c>
      <c r="CP35" s="1">
        <v>4</v>
      </c>
      <c r="CR35" s="10">
        <f t="shared" ca="1" si="29"/>
        <v>0.79527783197066115</v>
      </c>
      <c r="CS35" s="11">
        <f t="shared" ca="1" si="30"/>
        <v>16</v>
      </c>
      <c r="CT35" s="1"/>
      <c r="CU35" s="1">
        <v>35</v>
      </c>
      <c r="CV35" s="1">
        <v>4</v>
      </c>
      <c r="CW35" s="1">
        <v>8</v>
      </c>
    </row>
    <row r="36" spans="1:101" ht="45.95" customHeight="1" thickBot="1" x14ac:dyDescent="0.3">
      <c r="A36" s="55"/>
      <c r="B36" s="71" t="str">
        <f t="shared" ref="B36" ca="1" si="31">B5</f>
        <v>5.85－3.44＝</v>
      </c>
      <c r="C36" s="72"/>
      <c r="D36" s="72"/>
      <c r="E36" s="72"/>
      <c r="F36" s="73">
        <f ca="1">F5</f>
        <v>2.41</v>
      </c>
      <c r="G36" s="74"/>
      <c r="H36" s="56"/>
      <c r="I36" s="57"/>
      <c r="J36" s="71" t="str">
        <f t="shared" ref="J36" ca="1" si="32">J5</f>
        <v>6.72－3.34＝</v>
      </c>
      <c r="K36" s="72"/>
      <c r="L36" s="72"/>
      <c r="M36" s="72"/>
      <c r="N36" s="73">
        <f ca="1">N5</f>
        <v>3.38</v>
      </c>
      <c r="O36" s="74"/>
      <c r="P36" s="26"/>
      <c r="Q36" s="23"/>
      <c r="R36" s="71" t="str">
        <f t="shared" ref="R36" ca="1" si="33">R5</f>
        <v>2.69－1.25＝</v>
      </c>
      <c r="S36" s="72"/>
      <c r="T36" s="72"/>
      <c r="U36" s="72"/>
      <c r="V36" s="73">
        <f ca="1">V5</f>
        <v>1.44</v>
      </c>
      <c r="W36" s="74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4</v>
      </c>
      <c r="AF36" s="58">
        <f ca="1">AY1</f>
        <v>1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>
        <v>36</v>
      </c>
      <c r="CH36" s="1">
        <v>9</v>
      </c>
      <c r="CI36" s="1">
        <v>8</v>
      </c>
      <c r="CK36" s="10">
        <f t="shared" ca="1" si="27"/>
        <v>0.36711847657781327</v>
      </c>
      <c r="CL36" s="11">
        <f t="shared" ca="1" si="28"/>
        <v>61</v>
      </c>
      <c r="CM36" s="1"/>
      <c r="CN36" s="1">
        <v>36</v>
      </c>
      <c r="CO36" s="1">
        <v>3</v>
      </c>
      <c r="CP36" s="1">
        <v>5</v>
      </c>
      <c r="CR36" s="10">
        <f t="shared" ca="1" si="29"/>
        <v>0.65085900272764441</v>
      </c>
      <c r="CS36" s="11">
        <f t="shared" ca="1" si="30"/>
        <v>35</v>
      </c>
      <c r="CT36" s="1"/>
      <c r="CU36" s="1">
        <v>36</v>
      </c>
      <c r="CV36" s="1">
        <v>4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3</v>
      </c>
      <c r="AF37" s="58">
        <f t="shared" ca="1" si="35"/>
        <v>8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0.6541902871543438</v>
      </c>
      <c r="CL37" s="11">
        <f t="shared" ca="1" si="28"/>
        <v>31</v>
      </c>
      <c r="CM37" s="1"/>
      <c r="CN37" s="1">
        <v>37</v>
      </c>
      <c r="CO37" s="1">
        <v>3</v>
      </c>
      <c r="CP37" s="1">
        <v>6</v>
      </c>
      <c r="CR37" s="10">
        <f t="shared" ca="1" si="29"/>
        <v>0.63500528997366901</v>
      </c>
      <c r="CS37" s="11">
        <f t="shared" ca="1" si="30"/>
        <v>37</v>
      </c>
      <c r="CT37" s="1"/>
      <c r="CU37" s="1">
        <v>37</v>
      </c>
      <c r="CV37" s="1">
        <v>5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5</v>
      </c>
      <c r="E38" s="29" t="str">
        <f t="shared" ca="1" si="36"/>
        <v>.</v>
      </c>
      <c r="F38" s="30">
        <f t="shared" ca="1" si="36"/>
        <v>8</v>
      </c>
      <c r="G38" s="30">
        <f t="shared" ca="1" si="36"/>
        <v>5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6</v>
      </c>
      <c r="M38" s="29" t="str">
        <f t="shared" ca="1" si="37"/>
        <v>.</v>
      </c>
      <c r="N38" s="30">
        <f t="shared" ca="1" si="37"/>
        <v>7</v>
      </c>
      <c r="O38" s="30">
        <f t="shared" ca="1" si="37"/>
        <v>2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2</v>
      </c>
      <c r="U38" s="29" t="str">
        <f t="shared" ca="1" si="38"/>
        <v>.</v>
      </c>
      <c r="V38" s="30">
        <f t="shared" ca="1" si="38"/>
        <v>6</v>
      </c>
      <c r="W38" s="30">
        <f t="shared" ca="1" si="38"/>
        <v>9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4</v>
      </c>
      <c r="AF38" s="58">
        <f t="shared" ca="1" si="35"/>
        <v>4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0.27386071816608726</v>
      </c>
      <c r="CL38" s="11">
        <f t="shared" ca="1" si="28"/>
        <v>75</v>
      </c>
      <c r="CM38" s="1"/>
      <c r="CN38" s="1">
        <v>38</v>
      </c>
      <c r="CO38" s="1">
        <v>3</v>
      </c>
      <c r="CP38" s="1">
        <v>7</v>
      </c>
      <c r="CR38" s="10">
        <f t="shared" ca="1" si="29"/>
        <v>0.831240352851492</v>
      </c>
      <c r="CS38" s="11">
        <f t="shared" ca="1" si="30"/>
        <v>12</v>
      </c>
      <c r="CT38" s="1"/>
      <c r="CU38" s="1">
        <v>38</v>
      </c>
      <c r="CV38" s="1">
        <v>5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3</v>
      </c>
      <c r="E39" s="33" t="str">
        <f t="shared" ca="1" si="36"/>
        <v>.</v>
      </c>
      <c r="F39" s="34">
        <f t="shared" ca="1" si="36"/>
        <v>4</v>
      </c>
      <c r="G39" s="34">
        <f t="shared" ca="1" si="36"/>
        <v>4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3</v>
      </c>
      <c r="M39" s="33" t="str">
        <f t="shared" ca="1" si="39"/>
        <v>.</v>
      </c>
      <c r="N39" s="34">
        <f t="shared" ca="1" si="39"/>
        <v>3</v>
      </c>
      <c r="O39" s="34">
        <f t="shared" ca="1" si="39"/>
        <v>4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1</v>
      </c>
      <c r="U39" s="33" t="str">
        <f t="shared" ca="1" si="40"/>
        <v>.</v>
      </c>
      <c r="V39" s="34">
        <f t="shared" ca="1" si="40"/>
        <v>2</v>
      </c>
      <c r="W39" s="34">
        <f t="shared" ca="1" si="40"/>
        <v>5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6</v>
      </c>
      <c r="AF39" s="58">
        <f t="shared" ca="1" si="35"/>
        <v>4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0.97737524920068042</v>
      </c>
      <c r="CL39" s="11">
        <f t="shared" ca="1" si="28"/>
        <v>4</v>
      </c>
      <c r="CM39" s="1"/>
      <c r="CN39" s="1">
        <v>39</v>
      </c>
      <c r="CO39" s="1">
        <v>3</v>
      </c>
      <c r="CP39" s="1">
        <v>8</v>
      </c>
      <c r="CR39" s="10">
        <f t="shared" ca="1" si="29"/>
        <v>0.40880146279898666</v>
      </c>
      <c r="CS39" s="11">
        <f t="shared" ca="1" si="30"/>
        <v>57</v>
      </c>
      <c r="CT39" s="1"/>
      <c r="CU39" s="1">
        <v>39</v>
      </c>
      <c r="CV39" s="1">
        <v>5</v>
      </c>
      <c r="CW39" s="1">
        <v>3</v>
      </c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2</v>
      </c>
      <c r="E40" s="62" t="str">
        <f t="shared" si="36"/>
        <v>.</v>
      </c>
      <c r="F40" s="63">
        <f t="shared" ca="1" si="36"/>
        <v>4</v>
      </c>
      <c r="G40" s="64">
        <f t="shared" ca="1" si="36"/>
        <v>1</v>
      </c>
      <c r="H40" s="26"/>
      <c r="I40" s="13"/>
      <c r="J40" s="60"/>
      <c r="K40" s="61">
        <f ca="1">K9</f>
        <v>0</v>
      </c>
      <c r="L40" s="62">
        <f t="shared" ca="1" si="39"/>
        <v>3</v>
      </c>
      <c r="M40" s="62" t="str">
        <f t="shared" si="39"/>
        <v>.</v>
      </c>
      <c r="N40" s="63">
        <f t="shared" ca="1" si="39"/>
        <v>3</v>
      </c>
      <c r="O40" s="64">
        <f t="shared" ca="1" si="39"/>
        <v>8</v>
      </c>
      <c r="P40" s="26"/>
      <c r="Q40" s="19"/>
      <c r="R40" s="60"/>
      <c r="S40" s="61">
        <f ca="1">S9</f>
        <v>0</v>
      </c>
      <c r="T40" s="62">
        <f t="shared" ca="1" si="40"/>
        <v>1</v>
      </c>
      <c r="U40" s="62" t="str">
        <f t="shared" si="40"/>
        <v>.</v>
      </c>
      <c r="V40" s="63">
        <f t="shared" ca="1" si="40"/>
        <v>4</v>
      </c>
      <c r="W40" s="64">
        <f t="shared" ca="1" si="40"/>
        <v>4</v>
      </c>
      <c r="X40" s="26"/>
      <c r="Z40" s="59"/>
      <c r="AB40" s="2" t="s">
        <v>49</v>
      </c>
      <c r="AC40" s="1" t="s">
        <v>35</v>
      </c>
      <c r="AD40" s="1" t="str">
        <f t="shared" ca="1" si="34"/>
        <v>OKB</v>
      </c>
      <c r="AE40" s="58">
        <f t="shared" ca="1" si="35"/>
        <v>7</v>
      </c>
      <c r="AF40" s="58">
        <f t="shared" ca="1" si="35"/>
        <v>0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0.96906016513371418</v>
      </c>
      <c r="CL40" s="11">
        <f t="shared" ca="1" si="28"/>
        <v>5</v>
      </c>
      <c r="CM40" s="1"/>
      <c r="CN40" s="1">
        <v>40</v>
      </c>
      <c r="CO40" s="1">
        <v>3</v>
      </c>
      <c r="CP40" s="1">
        <v>9</v>
      </c>
      <c r="CR40" s="10">
        <f t="shared" ca="1" si="29"/>
        <v>0.14541564053612199</v>
      </c>
      <c r="CS40" s="11">
        <f t="shared" ca="1" si="30"/>
        <v>73</v>
      </c>
      <c r="CT40" s="1"/>
      <c r="CU40" s="1">
        <v>40</v>
      </c>
      <c r="CV40" s="1">
        <v>5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0</v>
      </c>
      <c r="AF41" s="58">
        <f t="shared" ca="1" si="35"/>
        <v>5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0.76813660335438139</v>
      </c>
      <c r="CL41" s="11">
        <f t="shared" ca="1" si="28"/>
        <v>20</v>
      </c>
      <c r="CM41" s="1"/>
      <c r="CN41" s="1">
        <v>41</v>
      </c>
      <c r="CO41" s="1">
        <v>4</v>
      </c>
      <c r="CP41" s="1">
        <v>0</v>
      </c>
      <c r="CR41" s="10">
        <f t="shared" ca="1" si="29"/>
        <v>0.86526826011489411</v>
      </c>
      <c r="CS41" s="11">
        <f t="shared" ca="1" si="30"/>
        <v>10</v>
      </c>
      <c r="CT41" s="1"/>
      <c r="CU41" s="1">
        <v>41</v>
      </c>
      <c r="CV41" s="1">
        <v>5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8</v>
      </c>
      <c r="AF42" s="58">
        <f t="shared" ca="1" si="35"/>
        <v>4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0.4487643829903486</v>
      </c>
      <c r="CL42" s="11">
        <f t="shared" ca="1" si="28"/>
        <v>46</v>
      </c>
      <c r="CM42" s="1"/>
      <c r="CN42" s="1">
        <v>42</v>
      </c>
      <c r="CO42" s="1">
        <v>4</v>
      </c>
      <c r="CP42" s="1">
        <v>1</v>
      </c>
      <c r="CR42" s="10">
        <f t="shared" ca="1" si="29"/>
        <v>0.42575505238539746</v>
      </c>
      <c r="CS42" s="11">
        <f t="shared" ca="1" si="30"/>
        <v>53</v>
      </c>
      <c r="CT42" s="1"/>
      <c r="CU42" s="1">
        <v>42</v>
      </c>
      <c r="CV42" s="1">
        <v>5</v>
      </c>
      <c r="CW42" s="1">
        <v>6</v>
      </c>
    </row>
    <row r="43" spans="1:101" ht="45.95" customHeight="1" thickBot="1" x14ac:dyDescent="0.3">
      <c r="A43" s="23"/>
      <c r="B43" s="71" t="str">
        <f t="shared" ref="B43" ca="1" si="41">B12</f>
        <v>3.98－2.34＝</v>
      </c>
      <c r="C43" s="72"/>
      <c r="D43" s="72"/>
      <c r="E43" s="72"/>
      <c r="F43" s="73">
        <f ca="1">F12</f>
        <v>1.64</v>
      </c>
      <c r="G43" s="74"/>
      <c r="H43" s="26"/>
      <c r="I43" s="23"/>
      <c r="J43" s="71" t="str">
        <f t="shared" ref="J43" ca="1" si="42">J12</f>
        <v>7.67－3.97＝</v>
      </c>
      <c r="K43" s="72"/>
      <c r="L43" s="72"/>
      <c r="M43" s="72"/>
      <c r="N43" s="73">
        <f ca="1">N12</f>
        <v>3.7</v>
      </c>
      <c r="O43" s="74"/>
      <c r="P43" s="26"/>
      <c r="Q43" s="23"/>
      <c r="R43" s="71" t="str">
        <f t="shared" ref="R43" ca="1" si="43">R12</f>
        <v>5.71－2.66＝</v>
      </c>
      <c r="S43" s="72"/>
      <c r="T43" s="72"/>
      <c r="U43" s="72"/>
      <c r="V43" s="73">
        <f ca="1">V12</f>
        <v>3.05</v>
      </c>
      <c r="W43" s="74"/>
      <c r="X43" s="26"/>
      <c r="AC43" s="1" t="s">
        <v>38</v>
      </c>
      <c r="AD43" s="1" t="str">
        <f t="shared" ca="1" si="34"/>
        <v>NO</v>
      </c>
      <c r="AE43" s="58">
        <f t="shared" ca="1" si="35"/>
        <v>2</v>
      </c>
      <c r="AF43" s="58">
        <f t="shared" ca="1" si="35"/>
        <v>2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0.7708203426425847</v>
      </c>
      <c r="CL43" s="11">
        <f t="shared" ca="1" si="28"/>
        <v>19</v>
      </c>
      <c r="CM43" s="1"/>
      <c r="CN43" s="1">
        <v>43</v>
      </c>
      <c r="CO43" s="1">
        <v>4</v>
      </c>
      <c r="CP43" s="1">
        <v>2</v>
      </c>
      <c r="CR43" s="10">
        <f t="shared" ca="1" si="29"/>
        <v>0.22199276213664942</v>
      </c>
      <c r="CS43" s="11">
        <f t="shared" ca="1" si="30"/>
        <v>69</v>
      </c>
      <c r="CT43" s="1"/>
      <c r="CU43" s="1">
        <v>43</v>
      </c>
      <c r="CV43" s="1">
        <v>5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8">
        <f t="shared" ca="1" si="35"/>
        <v>3</v>
      </c>
      <c r="AF44" s="58">
        <f t="shared" ca="1" si="35"/>
        <v>8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6.2748310847020372E-2</v>
      </c>
      <c r="CL44" s="11">
        <f t="shared" ca="1" si="28"/>
        <v>93</v>
      </c>
      <c r="CM44" s="1"/>
      <c r="CN44" s="1">
        <v>44</v>
      </c>
      <c r="CO44" s="1">
        <v>4</v>
      </c>
      <c r="CP44" s="1">
        <v>3</v>
      </c>
      <c r="CR44" s="10">
        <f t="shared" ca="1" si="29"/>
        <v>0.9003676812130017</v>
      </c>
      <c r="CS44" s="11">
        <f t="shared" ca="1" si="30"/>
        <v>7</v>
      </c>
      <c r="CT44" s="1"/>
      <c r="CU44" s="1">
        <v>44</v>
      </c>
      <c r="CV44" s="1">
        <v>5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3</v>
      </c>
      <c r="E45" s="29" t="str">
        <f t="shared" ca="1" si="44"/>
        <v>.</v>
      </c>
      <c r="F45" s="30">
        <f t="shared" ca="1" si="44"/>
        <v>9</v>
      </c>
      <c r="G45" s="30">
        <f t="shared" ca="1" si="44"/>
        <v>8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7</v>
      </c>
      <c r="M45" s="29" t="str">
        <f t="shared" ca="1" si="45"/>
        <v>.</v>
      </c>
      <c r="N45" s="30">
        <f t="shared" ca="1" si="45"/>
        <v>6</v>
      </c>
      <c r="O45" s="30">
        <f t="shared" ca="1" si="45"/>
        <v>7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5</v>
      </c>
      <c r="U45" s="29" t="str">
        <f t="shared" ca="1" si="46"/>
        <v>.</v>
      </c>
      <c r="V45" s="30">
        <f t="shared" ca="1" si="46"/>
        <v>7</v>
      </c>
      <c r="W45" s="30">
        <f t="shared" ca="1" si="46"/>
        <v>1</v>
      </c>
      <c r="X45" s="26"/>
      <c r="AC45" s="1" t="s">
        <v>40</v>
      </c>
      <c r="AD45" s="1" t="str">
        <f t="shared" ca="1" si="34"/>
        <v>NO</v>
      </c>
      <c r="AE45" s="58">
        <f t="shared" ca="1" si="35"/>
        <v>7</v>
      </c>
      <c r="AF45" s="58">
        <f t="shared" ca="1" si="35"/>
        <v>6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0.37553204931522377</v>
      </c>
      <c r="CL45" s="11">
        <f t="shared" ca="1" si="28"/>
        <v>59</v>
      </c>
      <c r="CM45" s="1"/>
      <c r="CN45" s="1">
        <v>45</v>
      </c>
      <c r="CO45" s="1">
        <v>4</v>
      </c>
      <c r="CP45" s="1">
        <v>4</v>
      </c>
      <c r="CR45" s="10">
        <f t="shared" ca="1" si="29"/>
        <v>0.66076358878116759</v>
      </c>
      <c r="CS45" s="11">
        <f t="shared" ca="1" si="30"/>
        <v>31</v>
      </c>
      <c r="CT45" s="1"/>
      <c r="CU45" s="1">
        <v>45</v>
      </c>
      <c r="CV45" s="1">
        <v>5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2</v>
      </c>
      <c r="E46" s="33" t="str">
        <f t="shared" ca="1" si="47"/>
        <v>.</v>
      </c>
      <c r="F46" s="34">
        <f t="shared" ca="1" si="47"/>
        <v>3</v>
      </c>
      <c r="G46" s="34">
        <f t="shared" ca="1" si="47"/>
        <v>4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3</v>
      </c>
      <c r="M46" s="33" t="str">
        <f t="shared" ca="1" si="48"/>
        <v>.</v>
      </c>
      <c r="N46" s="34">
        <f t="shared" ca="1" si="48"/>
        <v>9</v>
      </c>
      <c r="O46" s="34">
        <f t="shared" ca="1" si="48"/>
        <v>7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2</v>
      </c>
      <c r="U46" s="33" t="str">
        <f t="shared" ca="1" si="49"/>
        <v>.</v>
      </c>
      <c r="V46" s="34">
        <f t="shared" ca="1" si="49"/>
        <v>6</v>
      </c>
      <c r="W46" s="34">
        <f t="shared" ca="1" si="49"/>
        <v>6</v>
      </c>
      <c r="X46" s="26"/>
      <c r="AC46" s="2" t="s">
        <v>41</v>
      </c>
      <c r="AD46" s="1" t="str">
        <f t="shared" ca="1" si="34"/>
        <v>NO</v>
      </c>
      <c r="AE46" s="58">
        <f t="shared" ca="1" si="35"/>
        <v>9</v>
      </c>
      <c r="AF46" s="58">
        <f t="shared" ca="1" si="35"/>
        <v>3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0.3463490616472199</v>
      </c>
      <c r="CL46" s="11">
        <f t="shared" ca="1" si="28"/>
        <v>64</v>
      </c>
      <c r="CM46" s="1"/>
      <c r="CN46" s="1">
        <v>46</v>
      </c>
      <c r="CO46" s="1">
        <v>4</v>
      </c>
      <c r="CP46" s="1">
        <v>5</v>
      </c>
      <c r="CR46" s="10">
        <f t="shared" ca="1" si="29"/>
        <v>0.32628998800249631</v>
      </c>
      <c r="CS46" s="11">
        <f t="shared" ca="1" si="30"/>
        <v>65</v>
      </c>
      <c r="CT46" s="1"/>
      <c r="CU46" s="1">
        <v>46</v>
      </c>
      <c r="CV46" s="1">
        <v>6</v>
      </c>
      <c r="CW46" s="1">
        <v>1</v>
      </c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1</v>
      </c>
      <c r="E47" s="62" t="str">
        <f t="shared" si="47"/>
        <v>.</v>
      </c>
      <c r="F47" s="63">
        <f t="shared" ca="1" si="47"/>
        <v>6</v>
      </c>
      <c r="G47" s="64">
        <f t="shared" ca="1" si="47"/>
        <v>4</v>
      </c>
      <c r="H47" s="26"/>
      <c r="I47" s="13"/>
      <c r="J47" s="60"/>
      <c r="K47" s="61">
        <f ca="1">K16</f>
        <v>0</v>
      </c>
      <c r="L47" s="62">
        <f t="shared" ca="1" si="48"/>
        <v>3</v>
      </c>
      <c r="M47" s="62" t="str">
        <f t="shared" si="48"/>
        <v>.</v>
      </c>
      <c r="N47" s="63">
        <f t="shared" ca="1" si="48"/>
        <v>7</v>
      </c>
      <c r="O47" s="64">
        <f t="shared" ca="1" si="48"/>
        <v>0</v>
      </c>
      <c r="P47" s="26"/>
      <c r="Q47" s="19"/>
      <c r="R47" s="60"/>
      <c r="S47" s="61">
        <f ca="1">S16</f>
        <v>0</v>
      </c>
      <c r="T47" s="62">
        <f t="shared" ca="1" si="49"/>
        <v>3</v>
      </c>
      <c r="U47" s="62" t="str">
        <f t="shared" si="49"/>
        <v>.</v>
      </c>
      <c r="V47" s="63">
        <f t="shared" ca="1" si="49"/>
        <v>0</v>
      </c>
      <c r="W47" s="64">
        <f t="shared" ca="1" si="49"/>
        <v>5</v>
      </c>
      <c r="X47" s="26"/>
      <c r="AC47" s="2" t="s">
        <v>42</v>
      </c>
      <c r="AD47" s="1" t="str">
        <f t="shared" ca="1" si="34"/>
        <v>NO</v>
      </c>
      <c r="AE47" s="58">
        <f t="shared" ca="1" si="35"/>
        <v>9</v>
      </c>
      <c r="AF47" s="58">
        <f t="shared" ca="1" si="35"/>
        <v>1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0.58066458526938447</v>
      </c>
      <c r="CL47" s="11">
        <f t="shared" ca="1" si="28"/>
        <v>36</v>
      </c>
      <c r="CM47" s="1"/>
      <c r="CN47" s="1">
        <v>47</v>
      </c>
      <c r="CO47" s="1">
        <v>4</v>
      </c>
      <c r="CP47" s="1">
        <v>6</v>
      </c>
      <c r="CR47" s="10">
        <f t="shared" ca="1" si="29"/>
        <v>0.73250927901404606</v>
      </c>
      <c r="CS47" s="11">
        <f t="shared" ca="1" si="30"/>
        <v>23</v>
      </c>
      <c r="CT47" s="1"/>
      <c r="CU47" s="1">
        <v>47</v>
      </c>
      <c r="CV47" s="1">
        <v>6</v>
      </c>
      <c r="CW47" s="1">
        <v>2</v>
      </c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0.40087338682141171</v>
      </c>
      <c r="CL48" s="11">
        <f t="shared" ca="1" si="28"/>
        <v>54</v>
      </c>
      <c r="CM48" s="1"/>
      <c r="CN48" s="1">
        <v>48</v>
      </c>
      <c r="CO48" s="1">
        <v>4</v>
      </c>
      <c r="CP48" s="1">
        <v>7</v>
      </c>
      <c r="CR48" s="10">
        <f t="shared" ca="1" si="29"/>
        <v>0.33620289459185015</v>
      </c>
      <c r="CS48" s="11">
        <f t="shared" ca="1" si="30"/>
        <v>63</v>
      </c>
      <c r="CT48" s="1"/>
      <c r="CU48" s="1">
        <v>48</v>
      </c>
      <c r="CV48" s="1">
        <v>6</v>
      </c>
      <c r="CW48" s="1">
        <v>3</v>
      </c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0.78786298226497042</v>
      </c>
      <c r="CL49" s="11">
        <f t="shared" ca="1" si="28"/>
        <v>17</v>
      </c>
      <c r="CM49" s="1"/>
      <c r="CN49" s="1">
        <v>49</v>
      </c>
      <c r="CO49" s="1">
        <v>4</v>
      </c>
      <c r="CP49" s="1">
        <v>8</v>
      </c>
      <c r="CR49" s="10">
        <f t="shared" ca="1" si="29"/>
        <v>0.78566395133909284</v>
      </c>
      <c r="CS49" s="11">
        <f t="shared" ca="1" si="30"/>
        <v>18</v>
      </c>
      <c r="CT49" s="1"/>
      <c r="CU49" s="1">
        <v>49</v>
      </c>
      <c r="CV49" s="1">
        <v>6</v>
      </c>
      <c r="CW49" s="1">
        <v>4</v>
      </c>
    </row>
    <row r="50" spans="1:101" ht="45.95" customHeight="1" thickBot="1" x14ac:dyDescent="0.3">
      <c r="A50" s="23"/>
      <c r="B50" s="71" t="str">
        <f t="shared" ref="B50" ca="1" si="50">B19</f>
        <v>4.93－1.09＝</v>
      </c>
      <c r="C50" s="72"/>
      <c r="D50" s="72"/>
      <c r="E50" s="72"/>
      <c r="F50" s="73">
        <f ca="1">F19</f>
        <v>3.84</v>
      </c>
      <c r="G50" s="74"/>
      <c r="H50" s="26"/>
      <c r="I50" s="23"/>
      <c r="J50" s="71" t="str">
        <f t="shared" ref="J50" ca="1" si="51">J19</f>
        <v>3.75－1.53＝</v>
      </c>
      <c r="K50" s="72"/>
      <c r="L50" s="72"/>
      <c r="M50" s="72"/>
      <c r="N50" s="73">
        <f ca="1">N19</f>
        <v>2.2200000000000002</v>
      </c>
      <c r="O50" s="74"/>
      <c r="P50" s="26"/>
      <c r="Q50" s="23"/>
      <c r="R50" s="71" t="str">
        <f t="shared" ref="R50" ca="1" si="52">R19</f>
        <v>5.95－4.57＝</v>
      </c>
      <c r="S50" s="72"/>
      <c r="T50" s="72"/>
      <c r="U50" s="72"/>
      <c r="V50" s="73">
        <f ca="1">V19</f>
        <v>1.38</v>
      </c>
      <c r="W50" s="74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0.52446808506471709</v>
      </c>
      <c r="CL50" s="11">
        <f t="shared" ca="1" si="28"/>
        <v>39</v>
      </c>
      <c r="CM50" s="1"/>
      <c r="CN50" s="1">
        <v>50</v>
      </c>
      <c r="CO50" s="1">
        <v>4</v>
      </c>
      <c r="CP50" s="1">
        <v>9</v>
      </c>
      <c r="CR50" s="10">
        <f t="shared" ca="1" si="29"/>
        <v>5.8180246992903917E-2</v>
      </c>
      <c r="CS50" s="11">
        <f t="shared" ca="1" si="30"/>
        <v>78</v>
      </c>
      <c r="CT50" s="1"/>
      <c r="CU50" s="1">
        <v>50</v>
      </c>
      <c r="CV50" s="1">
        <v>6</v>
      </c>
      <c r="CW50" s="1">
        <v>5</v>
      </c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9.6222705798010622E-2</v>
      </c>
      <c r="CL51" s="11">
        <f t="shared" ca="1" si="28"/>
        <v>86</v>
      </c>
      <c r="CM51" s="1"/>
      <c r="CN51" s="1">
        <v>51</v>
      </c>
      <c r="CO51" s="1">
        <v>5</v>
      </c>
      <c r="CP51" s="1">
        <v>0</v>
      </c>
      <c r="CR51" s="10">
        <f t="shared" ca="1" si="29"/>
        <v>0.80630666142061935</v>
      </c>
      <c r="CS51" s="11">
        <f t="shared" ca="1" si="30"/>
        <v>14</v>
      </c>
      <c r="CT51" s="1"/>
      <c r="CU51" s="1">
        <v>51</v>
      </c>
      <c r="CV51" s="1">
        <v>6</v>
      </c>
      <c r="CW51" s="1">
        <v>6</v>
      </c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4</v>
      </c>
      <c r="E52" s="29" t="str">
        <f t="shared" ca="1" si="53"/>
        <v>.</v>
      </c>
      <c r="F52" s="30">
        <f t="shared" ca="1" si="53"/>
        <v>9</v>
      </c>
      <c r="G52" s="30">
        <f t="shared" ca="1" si="53"/>
        <v>3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3</v>
      </c>
      <c r="M52" s="29" t="str">
        <f t="shared" ca="1" si="54"/>
        <v>.</v>
      </c>
      <c r="N52" s="30">
        <f t="shared" ca="1" si="54"/>
        <v>7</v>
      </c>
      <c r="O52" s="30">
        <f t="shared" ca="1" si="54"/>
        <v>5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5</v>
      </c>
      <c r="U52" s="29" t="str">
        <f t="shared" ca="1" si="55"/>
        <v>.</v>
      </c>
      <c r="V52" s="30">
        <f t="shared" ca="1" si="55"/>
        <v>9</v>
      </c>
      <c r="W52" s="30">
        <f t="shared" ca="1" si="55"/>
        <v>5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0.43212807096723216</v>
      </c>
      <c r="CL52" s="11">
        <f t="shared" ca="1" si="28"/>
        <v>49</v>
      </c>
      <c r="CM52" s="1"/>
      <c r="CN52" s="1">
        <v>52</v>
      </c>
      <c r="CO52" s="1">
        <v>5</v>
      </c>
      <c r="CP52" s="1">
        <v>1</v>
      </c>
      <c r="CR52" s="10">
        <f t="shared" ca="1" si="29"/>
        <v>0.48736116330420076</v>
      </c>
      <c r="CS52" s="11">
        <f t="shared" ca="1" si="30"/>
        <v>48</v>
      </c>
      <c r="CT52" s="1"/>
      <c r="CU52" s="1">
        <v>52</v>
      </c>
      <c r="CV52" s="1">
        <v>6</v>
      </c>
      <c r="CW52" s="1">
        <v>7</v>
      </c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1</v>
      </c>
      <c r="E53" s="33" t="str">
        <f t="shared" ca="1" si="56"/>
        <v>.</v>
      </c>
      <c r="F53" s="34">
        <f t="shared" ca="1" si="56"/>
        <v>0</v>
      </c>
      <c r="G53" s="34">
        <f t="shared" ca="1" si="56"/>
        <v>9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1</v>
      </c>
      <c r="M53" s="33" t="str">
        <f t="shared" ca="1" si="57"/>
        <v>.</v>
      </c>
      <c r="N53" s="34">
        <f t="shared" ca="1" si="57"/>
        <v>5</v>
      </c>
      <c r="O53" s="34">
        <f t="shared" ca="1" si="57"/>
        <v>3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4</v>
      </c>
      <c r="U53" s="33" t="str">
        <f t="shared" ca="1" si="58"/>
        <v>.</v>
      </c>
      <c r="V53" s="34">
        <f t="shared" ca="1" si="58"/>
        <v>5</v>
      </c>
      <c r="W53" s="34">
        <f t="shared" ca="1" si="58"/>
        <v>7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0.9453711243630355</v>
      </c>
      <c r="CL53" s="11">
        <f t="shared" ca="1" si="28"/>
        <v>7</v>
      </c>
      <c r="CM53" s="1"/>
      <c r="CN53" s="1">
        <v>53</v>
      </c>
      <c r="CO53" s="1">
        <v>5</v>
      </c>
      <c r="CP53" s="1">
        <v>2</v>
      </c>
      <c r="CR53" s="10">
        <f t="shared" ca="1" si="29"/>
        <v>0.48901569409391676</v>
      </c>
      <c r="CS53" s="11">
        <f t="shared" ca="1" si="30"/>
        <v>47</v>
      </c>
      <c r="CT53" s="1"/>
      <c r="CU53" s="1">
        <v>53</v>
      </c>
      <c r="CV53" s="1">
        <v>6</v>
      </c>
      <c r="CW53" s="1">
        <v>8</v>
      </c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3</v>
      </c>
      <c r="E54" s="62" t="str">
        <f t="shared" si="56"/>
        <v>.</v>
      </c>
      <c r="F54" s="63">
        <f t="shared" ca="1" si="56"/>
        <v>8</v>
      </c>
      <c r="G54" s="64">
        <f t="shared" ca="1" si="56"/>
        <v>4</v>
      </c>
      <c r="H54" s="26"/>
      <c r="I54" s="13"/>
      <c r="J54" s="60"/>
      <c r="K54" s="61">
        <f ca="1">K23</f>
        <v>0</v>
      </c>
      <c r="L54" s="62">
        <f t="shared" ca="1" si="57"/>
        <v>2</v>
      </c>
      <c r="M54" s="62" t="str">
        <f t="shared" si="57"/>
        <v>.</v>
      </c>
      <c r="N54" s="63">
        <f t="shared" ca="1" si="57"/>
        <v>2</v>
      </c>
      <c r="O54" s="64">
        <f t="shared" ca="1" si="57"/>
        <v>2</v>
      </c>
      <c r="P54" s="26"/>
      <c r="Q54" s="19"/>
      <c r="R54" s="60"/>
      <c r="S54" s="61">
        <f ca="1">S23</f>
        <v>0</v>
      </c>
      <c r="T54" s="62">
        <f t="shared" ca="1" si="58"/>
        <v>1</v>
      </c>
      <c r="U54" s="62" t="str">
        <f t="shared" si="58"/>
        <v>.</v>
      </c>
      <c r="V54" s="63">
        <f t="shared" ca="1" si="58"/>
        <v>3</v>
      </c>
      <c r="W54" s="64">
        <f t="shared" ca="1" si="58"/>
        <v>8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0.22943152193491545</v>
      </c>
      <c r="CL54" s="11">
        <f t="shared" ca="1" si="28"/>
        <v>78</v>
      </c>
      <c r="CM54" s="1"/>
      <c r="CN54" s="1">
        <v>54</v>
      </c>
      <c r="CO54" s="1">
        <v>5</v>
      </c>
      <c r="CP54" s="1">
        <v>3</v>
      </c>
      <c r="CR54" s="10">
        <f t="shared" ca="1" si="29"/>
        <v>0.45641438756701413</v>
      </c>
      <c r="CS54" s="11">
        <f t="shared" ca="1" si="30"/>
        <v>51</v>
      </c>
      <c r="CT54" s="1"/>
      <c r="CU54" s="1">
        <v>54</v>
      </c>
      <c r="CV54" s="1">
        <v>6</v>
      </c>
      <c r="CW54" s="1">
        <v>9</v>
      </c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>
        <f t="shared" ca="1" si="27"/>
        <v>0.93163729298516307</v>
      </c>
      <c r="CL55" s="11">
        <f t="shared" ca="1" si="28"/>
        <v>8</v>
      </c>
      <c r="CM55" s="1"/>
      <c r="CN55" s="1">
        <v>55</v>
      </c>
      <c r="CO55" s="1">
        <v>5</v>
      </c>
      <c r="CP55" s="1">
        <v>4</v>
      </c>
      <c r="CR55" s="10">
        <f t="shared" ca="1" si="29"/>
        <v>0.63991415695014986</v>
      </c>
      <c r="CS55" s="11">
        <f t="shared" ca="1" si="30"/>
        <v>36</v>
      </c>
      <c r="CT55" s="1"/>
      <c r="CU55" s="1">
        <v>55</v>
      </c>
      <c r="CV55" s="1">
        <v>7</v>
      </c>
      <c r="CW55" s="1">
        <v>1</v>
      </c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>
        <f t="shared" ca="1" si="27"/>
        <v>0.33542645238849433</v>
      </c>
      <c r="CL56" s="11">
        <f t="shared" ca="1" si="28"/>
        <v>66</v>
      </c>
      <c r="CM56" s="1"/>
      <c r="CN56" s="1">
        <v>56</v>
      </c>
      <c r="CO56" s="1">
        <v>5</v>
      </c>
      <c r="CP56" s="1">
        <v>5</v>
      </c>
      <c r="CR56" s="10">
        <f t="shared" ca="1" si="29"/>
        <v>7.9789372303533002E-2</v>
      </c>
      <c r="CS56" s="11">
        <f t="shared" ca="1" si="30"/>
        <v>76</v>
      </c>
      <c r="CT56" s="1"/>
      <c r="CU56" s="1">
        <v>56</v>
      </c>
      <c r="CV56" s="1">
        <v>7</v>
      </c>
      <c r="CW56" s="1">
        <v>2</v>
      </c>
    </row>
    <row r="57" spans="1:101" ht="45.95" customHeight="1" thickBot="1" x14ac:dyDescent="0.3">
      <c r="A57" s="23"/>
      <c r="B57" s="71" t="str">
        <f t="shared" ref="B57" ca="1" si="59">B26</f>
        <v>6.89－1.13＝</v>
      </c>
      <c r="C57" s="72"/>
      <c r="D57" s="72"/>
      <c r="E57" s="72"/>
      <c r="F57" s="73">
        <f ca="1">F26</f>
        <v>5.76</v>
      </c>
      <c r="G57" s="74"/>
      <c r="H57" s="26"/>
      <c r="I57" s="23"/>
      <c r="J57" s="71" t="str">
        <f t="shared" ref="J57" ca="1" si="60">J26</f>
        <v>5.15－1.22＝</v>
      </c>
      <c r="K57" s="72"/>
      <c r="L57" s="72"/>
      <c r="M57" s="72"/>
      <c r="N57" s="73">
        <f ca="1">N26</f>
        <v>3.93</v>
      </c>
      <c r="O57" s="74"/>
      <c r="P57" s="26"/>
      <c r="Q57" s="23"/>
      <c r="R57" s="71" t="str">
        <f t="shared" ref="R57" ca="1" si="61">R26</f>
        <v>7.27－1.36＝</v>
      </c>
      <c r="S57" s="72"/>
      <c r="T57" s="72"/>
      <c r="U57" s="72"/>
      <c r="V57" s="73">
        <f ca="1">V26</f>
        <v>5.91</v>
      </c>
      <c r="W57" s="74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>
        <f t="shared" ca="1" si="27"/>
        <v>0.17103351005566925</v>
      </c>
      <c r="CL57" s="11">
        <f t="shared" ca="1" si="28"/>
        <v>83</v>
      </c>
      <c r="CM57" s="1"/>
      <c r="CN57" s="1">
        <v>57</v>
      </c>
      <c r="CO57" s="1">
        <v>5</v>
      </c>
      <c r="CP57" s="1">
        <v>6</v>
      </c>
      <c r="CR57" s="10">
        <f t="shared" ca="1" si="29"/>
        <v>0.70383008784931989</v>
      </c>
      <c r="CS57" s="11">
        <f t="shared" ca="1" si="30"/>
        <v>28</v>
      </c>
      <c r="CT57" s="1"/>
      <c r="CU57" s="1">
        <v>57</v>
      </c>
      <c r="CV57" s="1">
        <v>7</v>
      </c>
      <c r="CW57" s="1">
        <v>3</v>
      </c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>
        <f t="shared" ca="1" si="27"/>
        <v>0.83058693190236321</v>
      </c>
      <c r="CL58" s="11">
        <f t="shared" ca="1" si="28"/>
        <v>14</v>
      </c>
      <c r="CM58" s="1"/>
      <c r="CN58" s="1">
        <v>58</v>
      </c>
      <c r="CO58" s="1">
        <v>5</v>
      </c>
      <c r="CP58" s="1">
        <v>7</v>
      </c>
      <c r="CR58" s="10">
        <f t="shared" ca="1" si="29"/>
        <v>0.47230299889135352</v>
      </c>
      <c r="CS58" s="11">
        <f t="shared" ca="1" si="30"/>
        <v>49</v>
      </c>
      <c r="CT58" s="1"/>
      <c r="CU58" s="1">
        <v>58</v>
      </c>
      <c r="CV58" s="1">
        <v>7</v>
      </c>
      <c r="CW58" s="1">
        <v>4</v>
      </c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6</v>
      </c>
      <c r="E59" s="29" t="str">
        <f t="shared" ca="1" si="62"/>
        <v>.</v>
      </c>
      <c r="F59" s="30">
        <f t="shared" ca="1" si="62"/>
        <v>8</v>
      </c>
      <c r="G59" s="30">
        <f t="shared" ca="1" si="62"/>
        <v>9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5</v>
      </c>
      <c r="M59" s="29" t="str">
        <f t="shared" ca="1" si="63"/>
        <v>.</v>
      </c>
      <c r="N59" s="30">
        <f t="shared" ca="1" si="63"/>
        <v>1</v>
      </c>
      <c r="O59" s="30">
        <f t="shared" ca="1" si="63"/>
        <v>5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7</v>
      </c>
      <c r="U59" s="29" t="str">
        <f t="shared" ca="1" si="64"/>
        <v>.</v>
      </c>
      <c r="V59" s="30">
        <f t="shared" ca="1" si="64"/>
        <v>2</v>
      </c>
      <c r="W59" s="30">
        <f t="shared" ca="1" si="64"/>
        <v>7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>
        <f t="shared" ca="1" si="27"/>
        <v>0.36192679654118387</v>
      </c>
      <c r="CL59" s="11">
        <f t="shared" ca="1" si="28"/>
        <v>62</v>
      </c>
      <c r="CM59" s="1"/>
      <c r="CN59" s="1">
        <v>59</v>
      </c>
      <c r="CO59" s="1">
        <v>5</v>
      </c>
      <c r="CP59" s="1">
        <v>8</v>
      </c>
      <c r="CR59" s="10">
        <f t="shared" ca="1" si="29"/>
        <v>0.97668482139318979</v>
      </c>
      <c r="CS59" s="11">
        <f t="shared" ca="1" si="30"/>
        <v>1</v>
      </c>
      <c r="CT59" s="1"/>
      <c r="CU59" s="1">
        <v>59</v>
      </c>
      <c r="CV59" s="1">
        <v>7</v>
      </c>
      <c r="CW59" s="1">
        <v>5</v>
      </c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1</v>
      </c>
      <c r="E60" s="33" t="str">
        <f t="shared" ca="1" si="65"/>
        <v>.</v>
      </c>
      <c r="F60" s="34">
        <f t="shared" ca="1" si="65"/>
        <v>1</v>
      </c>
      <c r="G60" s="34">
        <f t="shared" ca="1" si="65"/>
        <v>3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1</v>
      </c>
      <c r="M60" s="33" t="str">
        <f t="shared" ca="1" si="66"/>
        <v>.</v>
      </c>
      <c r="N60" s="34">
        <f t="shared" ca="1" si="66"/>
        <v>2</v>
      </c>
      <c r="O60" s="34">
        <f t="shared" ca="1" si="66"/>
        <v>2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1</v>
      </c>
      <c r="U60" s="33" t="str">
        <f t="shared" ca="1" si="67"/>
        <v>.</v>
      </c>
      <c r="V60" s="34">
        <f t="shared" ca="1" si="67"/>
        <v>3</v>
      </c>
      <c r="W60" s="34">
        <f t="shared" ca="1" si="67"/>
        <v>6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>
        <f t="shared" ca="1" si="27"/>
        <v>0.63344017232260375</v>
      </c>
      <c r="CL60" s="11">
        <f t="shared" ca="1" si="28"/>
        <v>33</v>
      </c>
      <c r="CM60" s="1"/>
      <c r="CN60" s="1">
        <v>60</v>
      </c>
      <c r="CO60" s="1">
        <v>5</v>
      </c>
      <c r="CP60" s="1">
        <v>9</v>
      </c>
      <c r="CR60" s="10">
        <f t="shared" ca="1" si="29"/>
        <v>0.40921820719694235</v>
      </c>
      <c r="CS60" s="11">
        <f t="shared" ca="1" si="30"/>
        <v>56</v>
      </c>
      <c r="CT60" s="1"/>
      <c r="CU60" s="1">
        <v>60</v>
      </c>
      <c r="CV60" s="1">
        <v>7</v>
      </c>
      <c r="CW60" s="1">
        <v>6</v>
      </c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5</v>
      </c>
      <c r="E61" s="62" t="str">
        <f t="shared" si="65"/>
        <v>.</v>
      </c>
      <c r="F61" s="63">
        <f t="shared" ca="1" si="65"/>
        <v>7</v>
      </c>
      <c r="G61" s="64">
        <f t="shared" ca="1" si="65"/>
        <v>6</v>
      </c>
      <c r="H61" s="26"/>
      <c r="I61" s="13"/>
      <c r="J61" s="60"/>
      <c r="K61" s="61">
        <f ca="1">K30</f>
        <v>0</v>
      </c>
      <c r="L61" s="62">
        <f t="shared" ca="1" si="66"/>
        <v>3</v>
      </c>
      <c r="M61" s="62" t="str">
        <f t="shared" si="66"/>
        <v>.</v>
      </c>
      <c r="N61" s="63">
        <f t="shared" ca="1" si="66"/>
        <v>9</v>
      </c>
      <c r="O61" s="64">
        <f t="shared" ca="1" si="66"/>
        <v>3</v>
      </c>
      <c r="P61" s="26"/>
      <c r="Q61" s="19"/>
      <c r="R61" s="60"/>
      <c r="S61" s="61">
        <f ca="1">S30</f>
        <v>0</v>
      </c>
      <c r="T61" s="62">
        <f t="shared" ca="1" si="67"/>
        <v>5</v>
      </c>
      <c r="U61" s="62" t="str">
        <f t="shared" si="67"/>
        <v>.</v>
      </c>
      <c r="V61" s="63">
        <f t="shared" ca="1" si="67"/>
        <v>9</v>
      </c>
      <c r="W61" s="64">
        <f t="shared" ca="1" si="67"/>
        <v>1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>
        <f t="shared" ca="1" si="27"/>
        <v>0.3322046503576509</v>
      </c>
      <c r="CL61" s="11">
        <f t="shared" ca="1" si="28"/>
        <v>67</v>
      </c>
      <c r="CM61" s="1"/>
      <c r="CN61" s="1">
        <v>61</v>
      </c>
      <c r="CO61" s="1">
        <v>6</v>
      </c>
      <c r="CP61" s="1">
        <v>0</v>
      </c>
      <c r="CR61" s="10">
        <f t="shared" ca="1" si="29"/>
        <v>0.67498900833688413</v>
      </c>
      <c r="CS61" s="11">
        <f t="shared" ca="1" si="30"/>
        <v>30</v>
      </c>
      <c r="CT61" s="1"/>
      <c r="CU61" s="1">
        <v>61</v>
      </c>
      <c r="CV61" s="1">
        <v>7</v>
      </c>
      <c r="CW61" s="1">
        <v>7</v>
      </c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>
        <f t="shared" ca="1" si="27"/>
        <v>0.4888716836767123</v>
      </c>
      <c r="CL62" s="11">
        <f t="shared" ca="1" si="28"/>
        <v>43</v>
      </c>
      <c r="CM62" s="1"/>
      <c r="CN62" s="1">
        <v>62</v>
      </c>
      <c r="CO62" s="1">
        <v>6</v>
      </c>
      <c r="CP62" s="1">
        <v>1</v>
      </c>
      <c r="CR62" s="10">
        <f t="shared" ca="1" si="29"/>
        <v>0.72275626426042394</v>
      </c>
      <c r="CS62" s="11">
        <f t="shared" ca="1" si="30"/>
        <v>24</v>
      </c>
      <c r="CT62" s="1"/>
      <c r="CU62" s="1">
        <v>62</v>
      </c>
      <c r="CV62" s="1">
        <v>7</v>
      </c>
      <c r="CW62" s="1">
        <v>8</v>
      </c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>
        <f t="shared" ca="1" si="27"/>
        <v>0.40290401995209213</v>
      </c>
      <c r="CL63" s="11">
        <f t="shared" ca="1" si="28"/>
        <v>53</v>
      </c>
      <c r="CN63" s="1">
        <v>63</v>
      </c>
      <c r="CO63" s="1">
        <v>6</v>
      </c>
      <c r="CP63" s="1">
        <v>2</v>
      </c>
      <c r="CR63" s="10">
        <f t="shared" ca="1" si="29"/>
        <v>0.79435977987549722</v>
      </c>
      <c r="CS63" s="11">
        <f t="shared" ca="1" si="30"/>
        <v>17</v>
      </c>
      <c r="CU63" s="1">
        <v>63</v>
      </c>
      <c r="CV63" s="1">
        <v>7</v>
      </c>
      <c r="CW63" s="1">
        <v>9</v>
      </c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>
        <f t="shared" ca="1" si="27"/>
        <v>3.4965780470462393E-2</v>
      </c>
      <c r="CL64" s="11">
        <f t="shared" ca="1" si="28"/>
        <v>97</v>
      </c>
      <c r="CN64" s="1">
        <v>64</v>
      </c>
      <c r="CO64" s="1">
        <v>6</v>
      </c>
      <c r="CP64" s="1">
        <v>3</v>
      </c>
      <c r="CR64" s="10">
        <f t="shared" ca="1" si="29"/>
        <v>0.33988986478882088</v>
      </c>
      <c r="CS64" s="11">
        <f t="shared" ca="1" si="30"/>
        <v>62</v>
      </c>
      <c r="CU64" s="1">
        <v>64</v>
      </c>
      <c r="CV64" s="1">
        <v>8</v>
      </c>
      <c r="CW64" s="1">
        <v>1</v>
      </c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>
        <f t="shared" ca="1" si="27"/>
        <v>0.1605335584899511</v>
      </c>
      <c r="CL65" s="11">
        <f t="shared" ca="1" si="28"/>
        <v>84</v>
      </c>
      <c r="CN65" s="1">
        <v>65</v>
      </c>
      <c r="CO65" s="1">
        <v>6</v>
      </c>
      <c r="CP65" s="1">
        <v>4</v>
      </c>
      <c r="CR65" s="10">
        <f t="shared" ca="1" si="29"/>
        <v>0.79618850268931385</v>
      </c>
      <c r="CS65" s="11">
        <f t="shared" ca="1" si="30"/>
        <v>15</v>
      </c>
      <c r="CU65" s="1">
        <v>65</v>
      </c>
      <c r="CV65" s="1">
        <v>8</v>
      </c>
      <c r="CW65" s="1">
        <v>2</v>
      </c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>
        <f t="shared" ref="CK66:CK100" ca="1" si="68">RAND()</f>
        <v>0.43435786462418846</v>
      </c>
      <c r="CL66" s="11">
        <f t="shared" ref="CL66:CL100" ca="1" si="69">RANK(CK66,$CK$1:$CK$100,)</f>
        <v>48</v>
      </c>
      <c r="CN66" s="1">
        <v>66</v>
      </c>
      <c r="CO66" s="1">
        <v>6</v>
      </c>
      <c r="CP66" s="1">
        <v>5</v>
      </c>
      <c r="CR66" s="10">
        <f t="shared" ref="CR66:CR81" ca="1" si="70">RAND()</f>
        <v>0.60654630828139244</v>
      </c>
      <c r="CS66" s="11">
        <f t="shared" ref="CS66:CS81" ca="1" si="71">RANK(CR66,$CR$1:$CR$100,)</f>
        <v>41</v>
      </c>
      <c r="CU66" s="1">
        <v>66</v>
      </c>
      <c r="CV66" s="1">
        <v>8</v>
      </c>
      <c r="CW66" s="1">
        <v>3</v>
      </c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>
        <f t="shared" ca="1" si="68"/>
        <v>0.28534862088323987</v>
      </c>
      <c r="CL67" s="11">
        <f t="shared" ca="1" si="69"/>
        <v>73</v>
      </c>
      <c r="CN67" s="1">
        <v>67</v>
      </c>
      <c r="CO67" s="1">
        <v>6</v>
      </c>
      <c r="CP67" s="1">
        <v>6</v>
      </c>
      <c r="CR67" s="10">
        <f t="shared" ca="1" si="70"/>
        <v>0.65438814671706269</v>
      </c>
      <c r="CS67" s="11">
        <f t="shared" ca="1" si="71"/>
        <v>34</v>
      </c>
      <c r="CU67" s="1">
        <v>67</v>
      </c>
      <c r="CV67" s="1">
        <v>8</v>
      </c>
      <c r="CW67" s="1">
        <v>4</v>
      </c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>
        <f t="shared" ca="1" si="68"/>
        <v>0.45753355164400478</v>
      </c>
      <c r="CL68" s="11">
        <f t="shared" ca="1" si="69"/>
        <v>44</v>
      </c>
      <c r="CN68" s="1">
        <v>68</v>
      </c>
      <c r="CO68" s="1">
        <v>6</v>
      </c>
      <c r="CP68" s="1">
        <v>7</v>
      </c>
      <c r="CR68" s="10">
        <f t="shared" ca="1" si="70"/>
        <v>0.45461000046637356</v>
      </c>
      <c r="CS68" s="11">
        <f t="shared" ca="1" si="71"/>
        <v>52</v>
      </c>
      <c r="CU68" s="1">
        <v>68</v>
      </c>
      <c r="CV68" s="1">
        <v>8</v>
      </c>
      <c r="CW68" s="1">
        <v>5</v>
      </c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>
        <f t="shared" ca="1" si="68"/>
        <v>6.5253405157806532E-2</v>
      </c>
      <c r="CL69" s="11">
        <f t="shared" ca="1" si="69"/>
        <v>92</v>
      </c>
      <c r="CN69" s="1">
        <v>69</v>
      </c>
      <c r="CO69" s="1">
        <v>6</v>
      </c>
      <c r="CP69" s="1">
        <v>8</v>
      </c>
      <c r="CR69" s="10">
        <f t="shared" ca="1" si="70"/>
        <v>0.33046205012877949</v>
      </c>
      <c r="CS69" s="11">
        <f t="shared" ca="1" si="71"/>
        <v>64</v>
      </c>
      <c r="CU69" s="1">
        <v>69</v>
      </c>
      <c r="CV69" s="1">
        <v>8</v>
      </c>
      <c r="CW69" s="1">
        <v>6</v>
      </c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>
        <f t="shared" ca="1" si="68"/>
        <v>0.80737074741055193</v>
      </c>
      <c r="CL70" s="11">
        <f t="shared" ca="1" si="69"/>
        <v>16</v>
      </c>
      <c r="CN70" s="1">
        <v>70</v>
      </c>
      <c r="CO70" s="1">
        <v>6</v>
      </c>
      <c r="CP70" s="1">
        <v>9</v>
      </c>
      <c r="CR70" s="10">
        <f t="shared" ca="1" si="70"/>
        <v>0.91695633389525721</v>
      </c>
      <c r="CS70" s="11">
        <f t="shared" ca="1" si="71"/>
        <v>5</v>
      </c>
      <c r="CU70" s="1">
        <v>70</v>
      </c>
      <c r="CV70" s="1">
        <v>8</v>
      </c>
      <c r="CW70" s="1">
        <v>7</v>
      </c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>
        <f t="shared" ca="1" si="68"/>
        <v>0.76162732468558059</v>
      </c>
      <c r="CL71" s="11">
        <f t="shared" ca="1" si="69"/>
        <v>22</v>
      </c>
      <c r="CN71" s="1">
        <v>71</v>
      </c>
      <c r="CO71" s="1">
        <v>7</v>
      </c>
      <c r="CP71" s="1">
        <v>0</v>
      </c>
      <c r="CR71" s="10">
        <f t="shared" ca="1" si="70"/>
        <v>0.5573586111582437</v>
      </c>
      <c r="CS71" s="11">
        <f t="shared" ca="1" si="71"/>
        <v>44</v>
      </c>
      <c r="CU71" s="1">
        <v>71</v>
      </c>
      <c r="CV71" s="1">
        <v>8</v>
      </c>
      <c r="CW71" s="1">
        <v>8</v>
      </c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>
        <f t="shared" ca="1" si="68"/>
        <v>0.18835506525316226</v>
      </c>
      <c r="CL72" s="11">
        <f t="shared" ca="1" si="69"/>
        <v>80</v>
      </c>
      <c r="CN72" s="1">
        <v>72</v>
      </c>
      <c r="CO72" s="1">
        <v>7</v>
      </c>
      <c r="CP72" s="1">
        <v>1</v>
      </c>
      <c r="CR72" s="10">
        <f t="shared" ca="1" si="70"/>
        <v>0.72211259258314431</v>
      </c>
      <c r="CS72" s="11">
        <f t="shared" ca="1" si="71"/>
        <v>26</v>
      </c>
      <c r="CU72" s="1">
        <v>72</v>
      </c>
      <c r="CV72" s="1">
        <v>8</v>
      </c>
      <c r="CW72" s="1">
        <v>9</v>
      </c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>
        <f t="shared" ca="1" si="68"/>
        <v>0.95464052952865763</v>
      </c>
      <c r="CL73" s="11">
        <f t="shared" ca="1" si="69"/>
        <v>6</v>
      </c>
      <c r="CN73" s="1">
        <v>73</v>
      </c>
      <c r="CO73" s="1">
        <v>7</v>
      </c>
      <c r="CP73" s="1">
        <v>2</v>
      </c>
      <c r="CR73" s="10">
        <f t="shared" ca="1" si="70"/>
        <v>0.65693797215786609</v>
      </c>
      <c r="CS73" s="11">
        <f t="shared" ca="1" si="71"/>
        <v>33</v>
      </c>
      <c r="CU73" s="1">
        <v>73</v>
      </c>
      <c r="CV73" s="1">
        <v>9</v>
      </c>
      <c r="CW73" s="1">
        <v>1</v>
      </c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>
        <f t="shared" ca="1" si="68"/>
        <v>0.38013087537878332</v>
      </c>
      <c r="CL74" s="11">
        <f t="shared" ca="1" si="69"/>
        <v>57</v>
      </c>
      <c r="CN74" s="1">
        <v>74</v>
      </c>
      <c r="CO74" s="1">
        <v>7</v>
      </c>
      <c r="CP74" s="1">
        <v>3</v>
      </c>
      <c r="CR74" s="10">
        <f t="shared" ca="1" si="70"/>
        <v>3.2560097816156652E-3</v>
      </c>
      <c r="CS74" s="11">
        <f t="shared" ca="1" si="71"/>
        <v>81</v>
      </c>
      <c r="CU74" s="1">
        <v>74</v>
      </c>
      <c r="CV74" s="1">
        <v>9</v>
      </c>
      <c r="CW74" s="1">
        <v>2</v>
      </c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>
        <f t="shared" ca="1" si="68"/>
        <v>0.67063689149639816</v>
      </c>
      <c r="CL75" s="11">
        <f t="shared" ca="1" si="69"/>
        <v>29</v>
      </c>
      <c r="CN75" s="1">
        <v>75</v>
      </c>
      <c r="CO75" s="1">
        <v>7</v>
      </c>
      <c r="CP75" s="1">
        <v>4</v>
      </c>
      <c r="CR75" s="10">
        <f t="shared" ca="1" si="70"/>
        <v>0.74659426892839165</v>
      </c>
      <c r="CS75" s="11">
        <f t="shared" ca="1" si="71"/>
        <v>22</v>
      </c>
      <c r="CU75" s="1">
        <v>75</v>
      </c>
      <c r="CV75" s="1">
        <v>9</v>
      </c>
      <c r="CW75" s="1">
        <v>3</v>
      </c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>
        <f t="shared" ca="1" si="68"/>
        <v>0.37672642636033271</v>
      </c>
      <c r="CL76" s="11">
        <f t="shared" ca="1" si="69"/>
        <v>58</v>
      </c>
      <c r="CN76" s="1">
        <v>76</v>
      </c>
      <c r="CO76" s="1">
        <v>7</v>
      </c>
      <c r="CP76" s="1">
        <v>5</v>
      </c>
      <c r="CR76" s="10">
        <f t="shared" ca="1" si="70"/>
        <v>0.78378889820536179</v>
      </c>
      <c r="CS76" s="11">
        <f t="shared" ca="1" si="71"/>
        <v>19</v>
      </c>
      <c r="CU76" s="1">
        <v>76</v>
      </c>
      <c r="CV76" s="1">
        <v>9</v>
      </c>
      <c r="CW76" s="1">
        <v>4</v>
      </c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>
        <f t="shared" ca="1" si="68"/>
        <v>0.51620574373901185</v>
      </c>
      <c r="CL77" s="11">
        <f t="shared" ca="1" si="69"/>
        <v>41</v>
      </c>
      <c r="CN77" s="1">
        <v>77</v>
      </c>
      <c r="CO77" s="1">
        <v>7</v>
      </c>
      <c r="CP77" s="1">
        <v>6</v>
      </c>
      <c r="CR77" s="10">
        <f t="shared" ca="1" si="70"/>
        <v>0.4212632743615583</v>
      </c>
      <c r="CS77" s="11">
        <f t="shared" ca="1" si="71"/>
        <v>55</v>
      </c>
      <c r="CU77" s="1">
        <v>77</v>
      </c>
      <c r="CV77" s="1">
        <v>9</v>
      </c>
      <c r="CW77" s="1">
        <v>5</v>
      </c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>
        <f t="shared" ca="1" si="68"/>
        <v>0.31725695307956214</v>
      </c>
      <c r="CL78" s="11">
        <f t="shared" ca="1" si="69"/>
        <v>69</v>
      </c>
      <c r="CN78" s="1">
        <v>78</v>
      </c>
      <c r="CO78" s="1">
        <v>7</v>
      </c>
      <c r="CP78" s="1">
        <v>7</v>
      </c>
      <c r="CR78" s="10">
        <f t="shared" ca="1" si="70"/>
        <v>0.86927195055509399</v>
      </c>
      <c r="CS78" s="11">
        <f t="shared" ca="1" si="71"/>
        <v>9</v>
      </c>
      <c r="CU78" s="1">
        <v>78</v>
      </c>
      <c r="CV78" s="1">
        <v>9</v>
      </c>
      <c r="CW78" s="1">
        <v>6</v>
      </c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>
        <f t="shared" ca="1" si="68"/>
        <v>0.67359843704064315</v>
      </c>
      <c r="CL79" s="11">
        <f t="shared" ca="1" si="69"/>
        <v>28</v>
      </c>
      <c r="CN79" s="1">
        <v>79</v>
      </c>
      <c r="CO79" s="1">
        <v>7</v>
      </c>
      <c r="CP79" s="1">
        <v>8</v>
      </c>
      <c r="CR79" s="10">
        <f t="shared" ca="1" si="70"/>
        <v>0.21825993459436321</v>
      </c>
      <c r="CS79" s="11">
        <f t="shared" ca="1" si="71"/>
        <v>70</v>
      </c>
      <c r="CU79" s="1">
        <v>79</v>
      </c>
      <c r="CV79" s="1">
        <v>9</v>
      </c>
      <c r="CW79" s="1">
        <v>7</v>
      </c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>
        <f t="shared" ca="1" si="68"/>
        <v>0.28806954803157081</v>
      </c>
      <c r="CL80" s="11">
        <f t="shared" ca="1" si="69"/>
        <v>72</v>
      </c>
      <c r="CN80" s="1">
        <v>80</v>
      </c>
      <c r="CO80" s="1">
        <v>7</v>
      </c>
      <c r="CP80" s="1">
        <v>9</v>
      </c>
      <c r="CR80" s="10">
        <f t="shared" ca="1" si="70"/>
        <v>0.59577504596848796</v>
      </c>
      <c r="CS80" s="11">
        <f t="shared" ca="1" si="71"/>
        <v>42</v>
      </c>
      <c r="CU80" s="1">
        <v>80</v>
      </c>
      <c r="CV80" s="1">
        <v>9</v>
      </c>
      <c r="CW80" s="1">
        <v>8</v>
      </c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>
        <f t="shared" ca="1" si="68"/>
        <v>0.68801937749138253</v>
      </c>
      <c r="CL81" s="11">
        <f t="shared" ca="1" si="69"/>
        <v>26</v>
      </c>
      <c r="CN81" s="1">
        <v>81</v>
      </c>
      <c r="CO81" s="1">
        <v>8</v>
      </c>
      <c r="CP81" s="1">
        <v>0</v>
      </c>
      <c r="CR81" s="10">
        <f t="shared" ca="1" si="70"/>
        <v>0.53740729081890282</v>
      </c>
      <c r="CS81" s="11">
        <f t="shared" ca="1" si="71"/>
        <v>45</v>
      </c>
      <c r="CU81" s="1">
        <v>81</v>
      </c>
      <c r="CV81" s="1">
        <v>9</v>
      </c>
      <c r="CW81" s="1">
        <v>9</v>
      </c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>
        <f t="shared" ca="1" si="68"/>
        <v>0.32619659164562576</v>
      </c>
      <c r="CL82" s="11">
        <f t="shared" ca="1" si="69"/>
        <v>68</v>
      </c>
      <c r="CN82" s="1">
        <v>82</v>
      </c>
      <c r="CO82" s="1">
        <v>8</v>
      </c>
      <c r="CP82" s="1">
        <v>1</v>
      </c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>
        <f t="shared" ca="1" si="68"/>
        <v>2.7093389846732374E-2</v>
      </c>
      <c r="CL83" s="11">
        <f t="shared" ca="1" si="69"/>
        <v>99</v>
      </c>
      <c r="CN83" s="1">
        <v>83</v>
      </c>
      <c r="CO83" s="1">
        <v>8</v>
      </c>
      <c r="CP83" s="1">
        <v>2</v>
      </c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>
        <f t="shared" ca="1" si="68"/>
        <v>0.58620861950233549</v>
      </c>
      <c r="CL84" s="11">
        <f t="shared" ca="1" si="69"/>
        <v>35</v>
      </c>
      <c r="CN84" s="1">
        <v>84</v>
      </c>
      <c r="CO84" s="1">
        <v>8</v>
      </c>
      <c r="CP84" s="1">
        <v>3</v>
      </c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>
        <f t="shared" ca="1" si="68"/>
        <v>0.69154361581116619</v>
      </c>
      <c r="CL85" s="11">
        <f t="shared" ca="1" si="69"/>
        <v>25</v>
      </c>
      <c r="CN85" s="1">
        <v>85</v>
      </c>
      <c r="CO85" s="1">
        <v>8</v>
      </c>
      <c r="CP85" s="1">
        <v>4</v>
      </c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>
        <f t="shared" ca="1" si="68"/>
        <v>0.85901999114603644</v>
      </c>
      <c r="CL86" s="11">
        <f t="shared" ca="1" si="69"/>
        <v>11</v>
      </c>
      <c r="CN86" s="1">
        <v>86</v>
      </c>
      <c r="CO86" s="1">
        <v>8</v>
      </c>
      <c r="CP86" s="1">
        <v>5</v>
      </c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>
        <f t="shared" ca="1" si="68"/>
        <v>0.7771302979796948</v>
      </c>
      <c r="CL87" s="11">
        <f t="shared" ca="1" si="69"/>
        <v>18</v>
      </c>
      <c r="CN87" s="1">
        <v>87</v>
      </c>
      <c r="CO87" s="1">
        <v>8</v>
      </c>
      <c r="CP87" s="1">
        <v>6</v>
      </c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>
        <f t="shared" ca="1" si="68"/>
        <v>0.52517472722267</v>
      </c>
      <c r="CL88" s="11">
        <f t="shared" ca="1" si="69"/>
        <v>38</v>
      </c>
      <c r="CN88" s="1">
        <v>88</v>
      </c>
      <c r="CO88" s="1">
        <v>8</v>
      </c>
      <c r="CP88" s="1">
        <v>7</v>
      </c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>
        <f t="shared" ca="1" si="68"/>
        <v>4.0452094389459847E-2</v>
      </c>
      <c r="CL89" s="11">
        <f t="shared" ca="1" si="69"/>
        <v>95</v>
      </c>
      <c r="CN89" s="1">
        <v>89</v>
      </c>
      <c r="CO89" s="1">
        <v>8</v>
      </c>
      <c r="CP89" s="1">
        <v>8</v>
      </c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>
        <f t="shared" ca="1" si="68"/>
        <v>0.45404396900966448</v>
      </c>
      <c r="CL90" s="11">
        <f t="shared" ca="1" si="69"/>
        <v>45</v>
      </c>
      <c r="CN90" s="1">
        <v>90</v>
      </c>
      <c r="CO90" s="1">
        <v>8</v>
      </c>
      <c r="CP90" s="1">
        <v>9</v>
      </c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K91" s="10">
        <f t="shared" ca="1" si="68"/>
        <v>0.49058535927731184</v>
      </c>
      <c r="CL91" s="11">
        <f t="shared" ca="1" si="69"/>
        <v>42</v>
      </c>
      <c r="CN91" s="1">
        <v>91</v>
      </c>
      <c r="CO91" s="1">
        <v>9</v>
      </c>
      <c r="CP91" s="1">
        <v>0</v>
      </c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K92" s="10">
        <f t="shared" ca="1" si="68"/>
        <v>0.92023199213809581</v>
      </c>
      <c r="CL92" s="11">
        <f t="shared" ca="1" si="69"/>
        <v>9</v>
      </c>
      <c r="CN92" s="1">
        <v>92</v>
      </c>
      <c r="CO92" s="1">
        <v>9</v>
      </c>
      <c r="CP92" s="1">
        <v>1</v>
      </c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K93" s="10">
        <f t="shared" ca="1" si="68"/>
        <v>0.64319764909578281</v>
      </c>
      <c r="CL93" s="11">
        <f t="shared" ca="1" si="69"/>
        <v>32</v>
      </c>
      <c r="CN93" s="1">
        <v>93</v>
      </c>
      <c r="CO93" s="1">
        <v>9</v>
      </c>
      <c r="CP93" s="1">
        <v>2</v>
      </c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K94" s="10">
        <f t="shared" ca="1" si="68"/>
        <v>0.43094878973263451</v>
      </c>
      <c r="CL94" s="11">
        <f t="shared" ca="1" si="69"/>
        <v>50</v>
      </c>
      <c r="CN94" s="1">
        <v>94</v>
      </c>
      <c r="CO94" s="1">
        <v>9</v>
      </c>
      <c r="CP94" s="1">
        <v>3</v>
      </c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K95" s="10">
        <f t="shared" ca="1" si="68"/>
        <v>0.43934386066795816</v>
      </c>
      <c r="CL95" s="11">
        <f t="shared" ca="1" si="69"/>
        <v>47</v>
      </c>
      <c r="CN95" s="1">
        <v>95</v>
      </c>
      <c r="CO95" s="1">
        <v>9</v>
      </c>
      <c r="CP95" s="1">
        <v>4</v>
      </c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K96" s="10">
        <f t="shared" ca="1" si="68"/>
        <v>0.38894020976685373</v>
      </c>
      <c r="CL96" s="11">
        <f t="shared" ca="1" si="69"/>
        <v>56</v>
      </c>
      <c r="CN96" s="1">
        <v>96</v>
      </c>
      <c r="CO96" s="1">
        <v>9</v>
      </c>
      <c r="CP96" s="1">
        <v>5</v>
      </c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K97" s="10">
        <f t="shared" ca="1" si="68"/>
        <v>0.68411825084173006</v>
      </c>
      <c r="CL97" s="11">
        <f t="shared" ca="1" si="69"/>
        <v>27</v>
      </c>
      <c r="CN97" s="1">
        <v>97</v>
      </c>
      <c r="CO97" s="1">
        <v>9</v>
      </c>
      <c r="CP97" s="1">
        <v>6</v>
      </c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K98" s="10">
        <f t="shared" ca="1" si="68"/>
        <v>0.41525055238251662</v>
      </c>
      <c r="CL98" s="11">
        <f t="shared" ca="1" si="69"/>
        <v>52</v>
      </c>
      <c r="CN98" s="1">
        <v>98</v>
      </c>
      <c r="CO98" s="1">
        <v>9</v>
      </c>
      <c r="CP98" s="1">
        <v>7</v>
      </c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K99" s="10">
        <f t="shared" ca="1" si="68"/>
        <v>0.85674737459516004</v>
      </c>
      <c r="CL99" s="11">
        <f t="shared" ca="1" si="69"/>
        <v>12</v>
      </c>
      <c r="CN99" s="1">
        <v>99</v>
      </c>
      <c r="CO99" s="1">
        <v>9</v>
      </c>
      <c r="CP99" s="1">
        <v>8</v>
      </c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>
        <f t="shared" ca="1" si="68"/>
        <v>0.75550613004215861</v>
      </c>
      <c r="CL100" s="11">
        <f t="shared" ca="1" si="69"/>
        <v>23</v>
      </c>
      <c r="CN100" s="1">
        <v>100</v>
      </c>
      <c r="CO100" s="1">
        <v>9</v>
      </c>
      <c r="CP100" s="1">
        <v>9</v>
      </c>
      <c r="CR100" s="10"/>
      <c r="CS100" s="11"/>
      <c r="CU100" s="1"/>
      <c r="CV100" s="1"/>
      <c r="CW100" s="1"/>
    </row>
    <row r="101" spans="75:101" ht="18.75" x14ac:dyDescent="0.15">
      <c r="CO101" s="1"/>
      <c r="CP101" s="1"/>
      <c r="CV101" s="1"/>
      <c r="CW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0o0HmO0TWnTF3G5vrKvX0lka4j6+QBAOmvn2xIG5NlLNA85Pqt7meue6c6Idw1gk+cEwTraje1KBn1nGxiZSqw==" saltValue="M3b2AhVcAmX9agO1niZFPg==" spinCount="100000" sheet="1" objects="1" scenarios="1" selectLockedCells="1"/>
  <mergeCells count="57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3" priority="554">
      <formula>$AJ15="NO"</formula>
    </cfRule>
  </conditionalFormatting>
  <conditionalFormatting sqref="C9">
    <cfRule type="expression" dxfId="192" priority="545">
      <formula>C9=0</formula>
    </cfRule>
  </conditionalFormatting>
  <conditionalFormatting sqref="K9">
    <cfRule type="expression" dxfId="191" priority="267">
      <formula>K9=0</formula>
    </cfRule>
  </conditionalFormatting>
  <conditionalFormatting sqref="S9">
    <cfRule type="expression" dxfId="190" priority="259">
      <formula>S9=0</formula>
    </cfRule>
  </conditionalFormatting>
  <conditionalFormatting sqref="C16">
    <cfRule type="expression" dxfId="189" priority="251">
      <formula>C16=0</formula>
    </cfRule>
  </conditionalFormatting>
  <conditionalFormatting sqref="K16">
    <cfRule type="expression" dxfId="188" priority="243">
      <formula>K16=0</formula>
    </cfRule>
  </conditionalFormatting>
  <conditionalFormatting sqref="S16">
    <cfRule type="expression" dxfId="187" priority="235">
      <formula>S16=0</formula>
    </cfRule>
  </conditionalFormatting>
  <conditionalFormatting sqref="C23">
    <cfRule type="expression" dxfId="186" priority="227">
      <formula>C23=0</formula>
    </cfRule>
  </conditionalFormatting>
  <conditionalFormatting sqref="K23">
    <cfRule type="expression" dxfId="185" priority="219">
      <formula>K23=0</formula>
    </cfRule>
  </conditionalFormatting>
  <conditionalFormatting sqref="S23">
    <cfRule type="expression" dxfId="184" priority="211">
      <formula>S23=0</formula>
    </cfRule>
  </conditionalFormatting>
  <conditionalFormatting sqref="C30">
    <cfRule type="expression" dxfId="183" priority="203">
      <formula>C30=0</formula>
    </cfRule>
  </conditionalFormatting>
  <conditionalFormatting sqref="K30">
    <cfRule type="expression" dxfId="182" priority="195">
      <formula>K30=0</formula>
    </cfRule>
  </conditionalFormatting>
  <conditionalFormatting sqref="S30">
    <cfRule type="expression" dxfId="181" priority="187">
      <formula>S30=0</formula>
    </cfRule>
  </conditionalFormatting>
  <conditionalFormatting sqref="C38">
    <cfRule type="expression" dxfId="180" priority="181">
      <formula>C38=0</formula>
    </cfRule>
  </conditionalFormatting>
  <conditionalFormatting sqref="C39">
    <cfRule type="expression" dxfId="179" priority="180">
      <formula>C39=0</formula>
    </cfRule>
  </conditionalFormatting>
  <conditionalFormatting sqref="C40">
    <cfRule type="expression" dxfId="178" priority="179">
      <formula>C40=0</formula>
    </cfRule>
  </conditionalFormatting>
  <conditionalFormatting sqref="B39">
    <cfRule type="expression" dxfId="177" priority="178">
      <formula>B39=""</formula>
    </cfRule>
  </conditionalFormatting>
  <conditionalFormatting sqref="G38">
    <cfRule type="expression" dxfId="176" priority="177">
      <formula>G38=0</formula>
    </cfRule>
  </conditionalFormatting>
  <conditionalFormatting sqref="G39">
    <cfRule type="expression" dxfId="175" priority="176">
      <formula>G39=0</formula>
    </cfRule>
  </conditionalFormatting>
  <conditionalFormatting sqref="F38">
    <cfRule type="expression" dxfId="174" priority="175">
      <formula>AND(F38=0,G38=0)</formula>
    </cfRule>
  </conditionalFormatting>
  <conditionalFormatting sqref="F39">
    <cfRule type="expression" dxfId="173" priority="174">
      <formula>AND(F39=0,G39=0)</formula>
    </cfRule>
  </conditionalFormatting>
  <conditionalFormatting sqref="K38">
    <cfRule type="expression" dxfId="172" priority="173">
      <formula>K38=0</formula>
    </cfRule>
  </conditionalFormatting>
  <conditionalFormatting sqref="K39">
    <cfRule type="expression" dxfId="171" priority="172">
      <formula>K39=0</formula>
    </cfRule>
  </conditionalFormatting>
  <conditionalFormatting sqref="K40">
    <cfRule type="expression" dxfId="170" priority="171">
      <formula>K40=0</formula>
    </cfRule>
  </conditionalFormatting>
  <conditionalFormatting sqref="J39">
    <cfRule type="expression" dxfId="169" priority="170">
      <formula>J39=""</formula>
    </cfRule>
  </conditionalFormatting>
  <conditionalFormatting sqref="O38">
    <cfRule type="expression" dxfId="168" priority="169">
      <formula>O38=0</formula>
    </cfRule>
  </conditionalFormatting>
  <conditionalFormatting sqref="O39">
    <cfRule type="expression" dxfId="167" priority="168">
      <formula>O39=0</formula>
    </cfRule>
  </conditionalFormatting>
  <conditionalFormatting sqref="N38">
    <cfRule type="expression" dxfId="166" priority="167">
      <formula>AND(N38=0,O38=0)</formula>
    </cfRule>
  </conditionalFormatting>
  <conditionalFormatting sqref="N39">
    <cfRule type="expression" dxfId="165" priority="166">
      <formula>AND(N39=0,O39=0)</formula>
    </cfRule>
  </conditionalFormatting>
  <conditionalFormatting sqref="S38">
    <cfRule type="expression" dxfId="164" priority="165">
      <formula>S38=0</formula>
    </cfRule>
  </conditionalFormatting>
  <conditionalFormatting sqref="S39">
    <cfRule type="expression" dxfId="163" priority="164">
      <formula>S39=0</formula>
    </cfRule>
  </conditionalFormatting>
  <conditionalFormatting sqref="S40">
    <cfRule type="expression" dxfId="162" priority="163">
      <formula>S40=0</formula>
    </cfRule>
  </conditionalFormatting>
  <conditionalFormatting sqref="R39">
    <cfRule type="expression" dxfId="161" priority="162">
      <formula>R39=""</formula>
    </cfRule>
  </conditionalFormatting>
  <conditionalFormatting sqref="W38">
    <cfRule type="expression" dxfId="160" priority="161">
      <formula>W38=0</formula>
    </cfRule>
  </conditionalFormatting>
  <conditionalFormatting sqref="W39">
    <cfRule type="expression" dxfId="159" priority="160">
      <formula>W39=0</formula>
    </cfRule>
  </conditionalFormatting>
  <conditionalFormatting sqref="V38">
    <cfRule type="expression" dxfId="158" priority="159">
      <formula>AND(V38=0,W38=0)</formula>
    </cfRule>
  </conditionalFormatting>
  <conditionalFormatting sqref="V39">
    <cfRule type="expression" dxfId="157" priority="158">
      <formula>AND(V39=0,W39=0)</formula>
    </cfRule>
  </conditionalFormatting>
  <conditionalFormatting sqref="C45">
    <cfRule type="expression" dxfId="156" priority="157">
      <formula>C45=0</formula>
    </cfRule>
  </conditionalFormatting>
  <conditionalFormatting sqref="C46">
    <cfRule type="expression" dxfId="155" priority="156">
      <formula>C46=0</formula>
    </cfRule>
  </conditionalFormatting>
  <conditionalFormatting sqref="C47">
    <cfRule type="expression" dxfId="154" priority="155">
      <formula>C47=0</formula>
    </cfRule>
  </conditionalFormatting>
  <conditionalFormatting sqref="B46">
    <cfRule type="expression" dxfId="153" priority="154">
      <formula>B46=""</formula>
    </cfRule>
  </conditionalFormatting>
  <conditionalFormatting sqref="G45">
    <cfRule type="expression" dxfId="152" priority="153">
      <formula>G45=0</formula>
    </cfRule>
  </conditionalFormatting>
  <conditionalFormatting sqref="G46">
    <cfRule type="expression" dxfId="151" priority="152">
      <formula>G46=0</formula>
    </cfRule>
  </conditionalFormatting>
  <conditionalFormatting sqref="F45">
    <cfRule type="expression" dxfId="150" priority="151">
      <formula>AND(F45=0,G45=0)</formula>
    </cfRule>
  </conditionalFormatting>
  <conditionalFormatting sqref="F46">
    <cfRule type="expression" dxfId="149" priority="150">
      <formula>AND(F46=0,G46=0)</formula>
    </cfRule>
  </conditionalFormatting>
  <conditionalFormatting sqref="K45">
    <cfRule type="expression" dxfId="148" priority="149">
      <formula>K45=0</formula>
    </cfRule>
  </conditionalFormatting>
  <conditionalFormatting sqref="K46">
    <cfRule type="expression" dxfId="147" priority="148">
      <formula>K46=0</formula>
    </cfRule>
  </conditionalFormatting>
  <conditionalFormatting sqref="K47">
    <cfRule type="expression" dxfId="146" priority="147">
      <formula>K47=0</formula>
    </cfRule>
  </conditionalFormatting>
  <conditionalFormatting sqref="J46">
    <cfRule type="expression" dxfId="145" priority="146">
      <formula>J46=""</formula>
    </cfRule>
  </conditionalFormatting>
  <conditionalFormatting sqref="O45">
    <cfRule type="expression" dxfId="144" priority="145">
      <formula>O45=0</formula>
    </cfRule>
  </conditionalFormatting>
  <conditionalFormatting sqref="O46">
    <cfRule type="expression" dxfId="143" priority="144">
      <formula>O46=0</formula>
    </cfRule>
  </conditionalFormatting>
  <conditionalFormatting sqref="N45">
    <cfRule type="expression" dxfId="142" priority="143">
      <formula>AND(N45=0,O45=0)</formula>
    </cfRule>
  </conditionalFormatting>
  <conditionalFormatting sqref="N46">
    <cfRule type="expression" dxfId="141" priority="142">
      <formula>AND(N46=0,O46=0)</formula>
    </cfRule>
  </conditionalFormatting>
  <conditionalFormatting sqref="S45">
    <cfRule type="expression" dxfId="140" priority="141">
      <formula>S45=0</formula>
    </cfRule>
  </conditionalFormatting>
  <conditionalFormatting sqref="S46">
    <cfRule type="expression" dxfId="139" priority="140">
      <formula>S46=0</formula>
    </cfRule>
  </conditionalFormatting>
  <conditionalFormatting sqref="S47">
    <cfRule type="expression" dxfId="138" priority="139">
      <formula>S47=0</formula>
    </cfRule>
  </conditionalFormatting>
  <conditionalFormatting sqref="R46">
    <cfRule type="expression" dxfId="137" priority="138">
      <formula>R46=""</formula>
    </cfRule>
  </conditionalFormatting>
  <conditionalFormatting sqref="W45">
    <cfRule type="expression" dxfId="136" priority="137">
      <formula>W45=0</formula>
    </cfRule>
  </conditionalFormatting>
  <conditionalFormatting sqref="W46">
    <cfRule type="expression" dxfId="135" priority="136">
      <formula>W46=0</formula>
    </cfRule>
  </conditionalFormatting>
  <conditionalFormatting sqref="V45">
    <cfRule type="expression" dxfId="134" priority="135">
      <formula>AND(V45=0,W45=0)</formula>
    </cfRule>
  </conditionalFormatting>
  <conditionalFormatting sqref="V46">
    <cfRule type="expression" dxfId="133" priority="134">
      <formula>AND(V46=0,W46=0)</formula>
    </cfRule>
  </conditionalFormatting>
  <conditionalFormatting sqref="C52">
    <cfRule type="expression" dxfId="132" priority="133">
      <formula>C52=0</formula>
    </cfRule>
  </conditionalFormatting>
  <conditionalFormatting sqref="C53">
    <cfRule type="expression" dxfId="131" priority="132">
      <formula>C53=0</formula>
    </cfRule>
  </conditionalFormatting>
  <conditionalFormatting sqref="C54">
    <cfRule type="expression" dxfId="130" priority="131">
      <formula>C54=0</formula>
    </cfRule>
  </conditionalFormatting>
  <conditionalFormatting sqref="B53">
    <cfRule type="expression" dxfId="129" priority="130">
      <formula>B53=""</formula>
    </cfRule>
  </conditionalFormatting>
  <conditionalFormatting sqref="G52">
    <cfRule type="expression" dxfId="128" priority="129">
      <formula>G52=0</formula>
    </cfRule>
  </conditionalFormatting>
  <conditionalFormatting sqref="G53">
    <cfRule type="expression" dxfId="127" priority="128">
      <formula>G53=0</formula>
    </cfRule>
  </conditionalFormatting>
  <conditionalFormatting sqref="F52">
    <cfRule type="expression" dxfId="126" priority="127">
      <formula>AND(F52=0,G52=0)</formula>
    </cfRule>
  </conditionalFormatting>
  <conditionalFormatting sqref="F53">
    <cfRule type="expression" dxfId="125" priority="126">
      <formula>AND(F53=0,G53=0)</formula>
    </cfRule>
  </conditionalFormatting>
  <conditionalFormatting sqref="K52">
    <cfRule type="expression" dxfId="124" priority="125">
      <formula>K52=0</formula>
    </cfRule>
  </conditionalFormatting>
  <conditionalFormatting sqref="K53">
    <cfRule type="expression" dxfId="123" priority="124">
      <formula>K53=0</formula>
    </cfRule>
  </conditionalFormatting>
  <conditionalFormatting sqref="K54">
    <cfRule type="expression" dxfId="122" priority="123">
      <formula>K54=0</formula>
    </cfRule>
  </conditionalFormatting>
  <conditionalFormatting sqref="J53">
    <cfRule type="expression" dxfId="121" priority="122">
      <formula>J53=""</formula>
    </cfRule>
  </conditionalFormatting>
  <conditionalFormatting sqref="O52">
    <cfRule type="expression" dxfId="120" priority="121">
      <formula>O52=0</formula>
    </cfRule>
  </conditionalFormatting>
  <conditionalFormatting sqref="O53">
    <cfRule type="expression" dxfId="119" priority="120">
      <formula>O53=0</formula>
    </cfRule>
  </conditionalFormatting>
  <conditionalFormatting sqref="N52">
    <cfRule type="expression" dxfId="118" priority="119">
      <formula>AND(N52=0,O52=0)</formula>
    </cfRule>
  </conditionalFormatting>
  <conditionalFormatting sqref="N53">
    <cfRule type="expression" dxfId="117" priority="118">
      <formula>AND(N53=0,O53=0)</formula>
    </cfRule>
  </conditionalFormatting>
  <conditionalFormatting sqref="S52">
    <cfRule type="expression" dxfId="116" priority="117">
      <formula>S52=0</formula>
    </cfRule>
  </conditionalFormatting>
  <conditionalFormatting sqref="S53">
    <cfRule type="expression" dxfId="115" priority="116">
      <formula>S53=0</formula>
    </cfRule>
  </conditionalFormatting>
  <conditionalFormatting sqref="S54">
    <cfRule type="expression" dxfId="114" priority="115">
      <formula>S54=0</formula>
    </cfRule>
  </conditionalFormatting>
  <conditionalFormatting sqref="R53">
    <cfRule type="expression" dxfId="113" priority="114">
      <formula>R53=""</formula>
    </cfRule>
  </conditionalFormatting>
  <conditionalFormatting sqref="W52">
    <cfRule type="expression" dxfId="112" priority="113">
      <formula>W52=0</formula>
    </cfRule>
  </conditionalFormatting>
  <conditionalFormatting sqref="W53">
    <cfRule type="expression" dxfId="111" priority="112">
      <formula>W53=0</formula>
    </cfRule>
  </conditionalFormatting>
  <conditionalFormatting sqref="V52">
    <cfRule type="expression" dxfId="110" priority="111">
      <formula>AND(V52=0,W52=0)</formula>
    </cfRule>
  </conditionalFormatting>
  <conditionalFormatting sqref="V53">
    <cfRule type="expression" dxfId="109" priority="110">
      <formula>AND(V53=0,W53=0)</formula>
    </cfRule>
  </conditionalFormatting>
  <conditionalFormatting sqref="C59">
    <cfRule type="expression" dxfId="108" priority="109">
      <formula>C59=0</formula>
    </cfRule>
  </conditionalFormatting>
  <conditionalFormatting sqref="C60">
    <cfRule type="expression" dxfId="107" priority="108">
      <formula>C60=0</formula>
    </cfRule>
  </conditionalFormatting>
  <conditionalFormatting sqref="C61">
    <cfRule type="expression" dxfId="106" priority="107">
      <formula>C61=0</formula>
    </cfRule>
  </conditionalFormatting>
  <conditionalFormatting sqref="B60">
    <cfRule type="expression" dxfId="105" priority="106">
      <formula>B60=""</formula>
    </cfRule>
  </conditionalFormatting>
  <conditionalFormatting sqref="G59">
    <cfRule type="expression" dxfId="104" priority="105">
      <formula>G59=0</formula>
    </cfRule>
  </conditionalFormatting>
  <conditionalFormatting sqref="G60">
    <cfRule type="expression" dxfId="103" priority="104">
      <formula>G60=0</formula>
    </cfRule>
  </conditionalFormatting>
  <conditionalFormatting sqref="F59">
    <cfRule type="expression" dxfId="102" priority="103">
      <formula>AND(F59=0,G59=0)</formula>
    </cfRule>
  </conditionalFormatting>
  <conditionalFormatting sqref="F60">
    <cfRule type="expression" dxfId="101" priority="102">
      <formula>AND(F60=0,G60=0)</formula>
    </cfRule>
  </conditionalFormatting>
  <conditionalFormatting sqref="K59">
    <cfRule type="expression" dxfId="100" priority="101">
      <formula>K59=0</formula>
    </cfRule>
  </conditionalFormatting>
  <conditionalFormatting sqref="K60">
    <cfRule type="expression" dxfId="99" priority="100">
      <formula>K60=0</formula>
    </cfRule>
  </conditionalFormatting>
  <conditionalFormatting sqref="K61">
    <cfRule type="expression" dxfId="98" priority="99">
      <formula>K61=0</formula>
    </cfRule>
  </conditionalFormatting>
  <conditionalFormatting sqref="J60">
    <cfRule type="expression" dxfId="97" priority="98">
      <formula>J60=""</formula>
    </cfRule>
  </conditionalFormatting>
  <conditionalFormatting sqref="O59">
    <cfRule type="expression" dxfId="96" priority="97">
      <formula>O59=0</formula>
    </cfRule>
  </conditionalFormatting>
  <conditionalFormatting sqref="O60">
    <cfRule type="expression" dxfId="95" priority="96">
      <formula>O60=0</formula>
    </cfRule>
  </conditionalFormatting>
  <conditionalFormatting sqref="N59">
    <cfRule type="expression" dxfId="94" priority="95">
      <formula>AND(N59=0,O59=0)</formula>
    </cfRule>
  </conditionalFormatting>
  <conditionalFormatting sqref="N60">
    <cfRule type="expression" dxfId="93" priority="94">
      <formula>AND(N60=0,O60=0)</formula>
    </cfRule>
  </conditionalFormatting>
  <conditionalFormatting sqref="S59">
    <cfRule type="expression" dxfId="92" priority="93">
      <formula>S59=0</formula>
    </cfRule>
  </conditionalFormatting>
  <conditionalFormatting sqref="S60">
    <cfRule type="expression" dxfId="91" priority="92">
      <formula>S60=0</formula>
    </cfRule>
  </conditionalFormatting>
  <conditionalFormatting sqref="S61">
    <cfRule type="expression" dxfId="90" priority="91">
      <formula>S61=0</formula>
    </cfRule>
  </conditionalFormatting>
  <conditionalFormatting sqref="R60">
    <cfRule type="expression" dxfId="89" priority="90">
      <formula>R60=""</formula>
    </cfRule>
  </conditionalFormatting>
  <conditionalFormatting sqref="W59">
    <cfRule type="expression" dxfId="88" priority="89">
      <formula>W59=0</formula>
    </cfRule>
  </conditionalFormatting>
  <conditionalFormatting sqref="W60">
    <cfRule type="expression" dxfId="87" priority="88">
      <formula>W60=0</formula>
    </cfRule>
  </conditionalFormatting>
  <conditionalFormatting sqref="V59">
    <cfRule type="expression" dxfId="86" priority="87">
      <formula>AND(V59=0,W59=0)</formula>
    </cfRule>
  </conditionalFormatting>
  <conditionalFormatting sqref="V60">
    <cfRule type="expression" dxfId="85" priority="86">
      <formula>AND(V60=0,W60=0)</formula>
    </cfRule>
  </conditionalFormatting>
  <conditionalFormatting sqref="AG1:AG12">
    <cfRule type="cellIs" dxfId="84" priority="85" operator="lessThan">
      <formula>0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⑦(1.11)－(1.11)ミックス</vt:lpstr>
      <vt:lpstr>NO</vt:lpstr>
      <vt:lpstr>OKA</vt:lpstr>
      <vt:lpstr>OKB</vt:lpstr>
      <vt:lpstr>'⑦(1.11)－(1.11)ミックス'!Print_Area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2024-03-28T02:19:54Z</dcterms:modified>
</cp:coreProperties>
</file>